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ala\Procurement\State Affairs Procurement\ПЕРЕЧЕНЬ драфт 2024\Эйр Астана\Особый Порядок\"/>
    </mc:Choice>
  </mc:AlternateContent>
  <bookViews>
    <workbookView xWindow="0" yWindow="0" windowWidth="19200" windowHeight="6730"/>
  </bookViews>
  <sheets>
    <sheet name="ЭА Долгосрочный Закуп 202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118" i="2" l="1"/>
  <c r="BX118" i="2"/>
  <c r="BY117" i="2"/>
  <c r="BX117" i="2"/>
  <c r="BY115" i="2" l="1"/>
  <c r="BY116" i="2"/>
  <c r="BX115" i="2"/>
  <c r="BX116" i="2"/>
  <c r="BY9" i="2" l="1"/>
  <c r="BX9" i="2"/>
  <c r="BY113" i="2" l="1"/>
  <c r="BX113" i="2"/>
  <c r="BY114" i="2" l="1"/>
  <c r="BX114" i="2"/>
  <c r="BY112" i="2" l="1"/>
  <c r="BX112" i="2"/>
  <c r="BY111" i="2" l="1"/>
  <c r="BX111" i="2"/>
  <c r="BY110" i="2" l="1"/>
  <c r="BX110" i="2"/>
  <c r="BY109" i="2" l="1"/>
  <c r="BX109" i="2"/>
  <c r="BY108" i="2" l="1"/>
  <c r="BX108" i="2"/>
  <c r="BY107" i="2" l="1"/>
  <c r="BX107" i="2"/>
  <c r="BY102" i="2" l="1"/>
  <c r="BY103" i="2"/>
  <c r="BY104" i="2"/>
  <c r="BY105" i="2"/>
  <c r="BY106" i="2"/>
  <c r="BX102" i="2"/>
  <c r="BX103" i="2"/>
  <c r="BX104" i="2"/>
  <c r="BX105" i="2"/>
  <c r="BX106" i="2"/>
  <c r="BY101" i="2" l="1"/>
  <c r="BX101" i="2"/>
  <c r="BY100" i="2" l="1"/>
  <c r="BX100" i="2"/>
  <c r="BY99" i="2" l="1"/>
  <c r="BX99" i="2"/>
  <c r="BY98" i="2" l="1"/>
  <c r="BX98" i="2"/>
  <c r="BY95" i="2" l="1"/>
  <c r="BY96" i="2"/>
  <c r="BY97" i="2"/>
  <c r="BX95" i="2"/>
  <c r="BX96" i="2"/>
  <c r="BX97" i="2"/>
  <c r="BY94" i="2"/>
  <c r="BX94" i="2"/>
  <c r="BY93" i="2" l="1"/>
  <c r="BX93" i="2"/>
  <c r="BY92" i="2" l="1"/>
  <c r="BX92" i="2"/>
  <c r="BY89" i="2" l="1"/>
  <c r="BY90" i="2"/>
  <c r="BY91" i="2"/>
  <c r="BX89" i="2"/>
  <c r="BX90" i="2"/>
  <c r="BX91" i="2"/>
  <c r="BY88" i="2" l="1"/>
  <c r="BX88" i="2"/>
  <c r="BY87" i="2" l="1"/>
  <c r="BX87" i="2"/>
  <c r="BY86" i="2" l="1"/>
  <c r="BX86" i="2"/>
  <c r="BY85" i="2" l="1"/>
  <c r="BX85" i="2"/>
  <c r="BY83" i="2" l="1"/>
  <c r="BY84" i="2"/>
  <c r="BX83" i="2"/>
  <c r="BX84" i="2"/>
  <c r="BY79" i="2" l="1"/>
  <c r="BY80" i="2"/>
  <c r="BY81" i="2"/>
  <c r="BY82" i="2"/>
  <c r="BX79" i="2"/>
  <c r="BX80" i="2"/>
  <c r="BX81" i="2"/>
  <c r="BX82" i="2"/>
  <c r="BY78" i="2" l="1"/>
  <c r="BX78" i="2"/>
  <c r="BY75" i="2" l="1"/>
  <c r="BY76" i="2"/>
  <c r="BY77" i="2"/>
  <c r="BX75" i="2"/>
  <c r="BX76" i="2"/>
  <c r="BX77" i="2"/>
  <c r="BY71" i="2" l="1"/>
  <c r="BY72" i="2"/>
  <c r="BY73" i="2"/>
  <c r="BY74" i="2"/>
  <c r="BX71" i="2"/>
  <c r="BX72" i="2"/>
  <c r="BX73" i="2"/>
  <c r="BX74" i="2"/>
  <c r="BY70" i="2" l="1"/>
  <c r="BX70" i="2"/>
  <c r="BY69" i="2" l="1"/>
  <c r="BY66" i="2"/>
  <c r="BY67" i="2"/>
  <c r="BY68" i="2"/>
  <c r="BX66" i="2"/>
  <c r="BX67" i="2"/>
  <c r="BX68" i="2"/>
  <c r="BX69" i="2"/>
  <c r="BY65" i="2" l="1"/>
  <c r="BX65" i="2"/>
  <c r="BY61" i="2" l="1"/>
  <c r="BY62" i="2"/>
  <c r="BY63" i="2"/>
  <c r="BY64" i="2"/>
  <c r="BX61" i="2"/>
  <c r="BX62" i="2"/>
  <c r="BX63" i="2"/>
  <c r="BX64" i="2"/>
  <c r="BY41" i="2" l="1"/>
  <c r="BY42" i="2"/>
  <c r="BY43" i="2"/>
  <c r="BY44" i="2"/>
  <c r="BY45" i="2"/>
  <c r="BY46" i="2"/>
  <c r="BY47" i="2"/>
  <c r="BY48" i="2"/>
  <c r="BY49" i="2"/>
  <c r="BY50" i="2"/>
  <c r="BY51" i="2"/>
  <c r="BY52" i="2"/>
  <c r="BY53" i="2"/>
  <c r="BY54" i="2"/>
  <c r="BY55" i="2"/>
  <c r="BY56" i="2"/>
  <c r="BY57" i="2"/>
  <c r="BY58" i="2"/>
  <c r="BY59" i="2"/>
  <c r="BY60" i="2"/>
  <c r="BY31" i="2"/>
  <c r="BY32" i="2"/>
  <c r="BY33" i="2"/>
  <c r="BY34" i="2"/>
  <c r="BY35" i="2"/>
  <c r="BY36" i="2"/>
  <c r="BY37" i="2"/>
  <c r="BY38" i="2"/>
  <c r="BY39" i="2"/>
  <c r="BY40" i="2"/>
  <c r="BX31" i="2"/>
  <c r="BX32" i="2"/>
  <c r="BX33" i="2"/>
  <c r="BX34" i="2"/>
  <c r="BX35" i="2"/>
  <c r="BX36" i="2"/>
  <c r="BX37" i="2"/>
  <c r="BX38" i="2"/>
  <c r="BX39" i="2"/>
  <c r="BX40" i="2"/>
  <c r="BX41" i="2"/>
  <c r="BX42" i="2"/>
  <c r="BX43" i="2"/>
  <c r="BX44" i="2"/>
  <c r="BX45" i="2"/>
  <c r="BX46" i="2"/>
  <c r="BX47" i="2"/>
  <c r="BX48" i="2"/>
  <c r="BX49" i="2"/>
  <c r="BX50" i="2"/>
  <c r="BX51" i="2"/>
  <c r="BX52" i="2"/>
  <c r="BX53" i="2"/>
  <c r="BX54" i="2"/>
  <c r="BX55" i="2"/>
  <c r="BX56" i="2"/>
  <c r="BX57" i="2"/>
  <c r="BX58" i="2"/>
  <c r="BX59" i="2"/>
  <c r="BX60" i="2"/>
  <c r="BY29" i="2" l="1"/>
  <c r="BY30" i="2"/>
  <c r="BX29" i="2"/>
  <c r="BX30" i="2"/>
  <c r="BY7" i="2"/>
  <c r="BX7" i="2"/>
  <c r="BY13" i="2"/>
  <c r="BY14" i="2"/>
  <c r="BY15" i="2"/>
  <c r="BY16" i="2"/>
  <c r="BY17" i="2"/>
  <c r="BY18" i="2"/>
  <c r="BY19" i="2"/>
  <c r="BY20" i="2"/>
  <c r="BY21" i="2"/>
  <c r="BY22" i="2"/>
  <c r="BY23" i="2"/>
  <c r="BY24" i="2"/>
  <c r="BY25" i="2"/>
  <c r="BY26" i="2"/>
  <c r="BY27" i="2"/>
  <c r="BY28" i="2"/>
  <c r="BX13" i="2"/>
  <c r="BX14" i="2"/>
  <c r="BX15" i="2"/>
  <c r="BX16" i="2"/>
  <c r="BX17" i="2"/>
  <c r="BX18" i="2"/>
  <c r="BX19" i="2"/>
  <c r="BX20" i="2"/>
  <c r="BX21" i="2"/>
  <c r="BX22" i="2"/>
  <c r="BX23" i="2"/>
  <c r="BX24" i="2"/>
  <c r="BX25" i="2"/>
  <c r="BX26" i="2"/>
  <c r="BX27" i="2"/>
  <c r="BX28" i="2"/>
  <c r="BX12" i="2"/>
  <c r="BY12" i="2"/>
  <c r="BY10" i="2" l="1"/>
  <c r="BX10" i="2"/>
  <c r="BX119" i="2" s="1"/>
  <c r="BY119" i="2" l="1"/>
</calcChain>
</file>

<file path=xl/sharedStrings.xml><?xml version="1.0" encoding="utf-8"?>
<sst xmlns="http://schemas.openxmlformats.org/spreadsheetml/2006/main" count="1425" uniqueCount="488">
  <si>
    <t>№</t>
  </si>
  <si>
    <t>Код ЕНСТРУ</t>
  </si>
  <si>
    <t xml:space="preserve">Наименование закупаемых товаров, работ и услуг </t>
  </si>
  <si>
    <t>Дополнительная характеристика</t>
  </si>
  <si>
    <t>Способ закупок</t>
  </si>
  <si>
    <t>Основания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</si>
  <si>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</si>
  <si>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</si>
  <si>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</si>
  <si>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</si>
  <si>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</si>
  <si>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</si>
  <si>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</si>
  <si>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</si>
  <si>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</si>
  <si>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</si>
  <si>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</si>
  <si>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Организатор закупки</t>
  </si>
  <si>
    <t>1.Товары</t>
  </si>
  <si>
    <t>итого по товарам</t>
  </si>
  <si>
    <t>2.Работы</t>
  </si>
  <si>
    <t>итого по работам</t>
  </si>
  <si>
    <t>3.Услуги</t>
  </si>
  <si>
    <t>итого по услугам</t>
  </si>
  <si>
    <t>Всего:</t>
  </si>
  <si>
    <t xml:space="preserve">С даты подписания договора по  </t>
  </si>
  <si>
    <t>Определенный период</t>
  </si>
  <si>
    <t>Предоплата, %</t>
  </si>
  <si>
    <t>Промежуточный платеж (по факту), %</t>
  </si>
  <si>
    <t>Окончательный платеж, %</t>
  </si>
  <si>
    <t xml:space="preserve">Краткая характеристика (описание) товаров, работ и услуг  </t>
  </si>
  <si>
    <t>Ед. измерен.</t>
  </si>
  <si>
    <t>месяц с</t>
  </si>
  <si>
    <t xml:space="preserve">месяц по </t>
  </si>
  <si>
    <t>Сумма, планируемая для закупок ТРУ с НДС,  тенге</t>
  </si>
  <si>
    <t>010940000162</t>
  </si>
  <si>
    <t>Идентификатор</t>
  </si>
  <si>
    <t>Т_2024_ДПЗ_ОП_09000</t>
  </si>
  <si>
    <t>У_2024_ДПЗ_ОП_00012</t>
  </si>
  <si>
    <t>У_2024_ДПЗ_ОП_00003</t>
  </si>
  <si>
    <t>У_2024_ДПЗ_ОП_00005</t>
  </si>
  <si>
    <t>У_2024_ДПЗ_ОП_00001</t>
  </si>
  <si>
    <t>У_2024_ДПЗ_ОП_00006</t>
  </si>
  <si>
    <t>У_2024_ДПЗ_ОП_00004</t>
  </si>
  <si>
    <t>У_2024_ДПЗ_ОП_00011</t>
  </si>
  <si>
    <t>У_2024_ДПЗ_ОП_00010</t>
  </si>
  <si>
    <t>У_2024_ДПЗ_ОП_00002</t>
  </si>
  <si>
    <t>У_2024_ДПЗ_ОП_00013</t>
  </si>
  <si>
    <t>У_2024_ДПЗ_ОП_00037</t>
  </si>
  <si>
    <t>У_2024_ДПЗ_ОП_00014</t>
  </si>
  <si>
    <t>У_2024_ДПЗ_ОП_00015</t>
  </si>
  <si>
    <t>У_2024_ДПЗ_ОП_00007</t>
  </si>
  <si>
    <t>У_2024_ДПЗ_ОП_00008</t>
  </si>
  <si>
    <t>У_2024_ДПЗ_ОП_00035</t>
  </si>
  <si>
    <t>У_2024_ДПЗ_ОП_00045</t>
  </si>
  <si>
    <t>1 У</t>
  </si>
  <si>
    <t>522319.000.000001</t>
  </si>
  <si>
    <t>Услуги по грузообслуживанию в области воздушного транспорта</t>
  </si>
  <si>
    <t>Комплекс услуг по грузообслуживанию в области воздушного транспорта</t>
  </si>
  <si>
    <t>2 У</t>
  </si>
  <si>
    <t>522311.170.000002</t>
  </si>
  <si>
    <t>Услуги по наземному обслуживанию воздушных судов</t>
  </si>
  <si>
    <t>3 У</t>
  </si>
  <si>
    <t>522311.170.000001</t>
  </si>
  <si>
    <t>Услуги аэропортов по обслуживанию воздушных судов</t>
  </si>
  <si>
    <t>4 У</t>
  </si>
  <si>
    <t>522311.190.000001</t>
  </si>
  <si>
    <t>Услуги по обслуживанию пассажиров в аэропорту/терминале/на воздушных судах</t>
  </si>
  <si>
    <t>5 У</t>
  </si>
  <si>
    <t>6 У</t>
  </si>
  <si>
    <t>7 У</t>
  </si>
  <si>
    <t>8 У</t>
  </si>
  <si>
    <t>9 У</t>
  </si>
  <si>
    <t>10 У</t>
  </si>
  <si>
    <t>11 У</t>
  </si>
  <si>
    <t>782015.000.000000</t>
  </si>
  <si>
    <t>Услуги гостиниц и аналогичных мест для временного проживания</t>
  </si>
  <si>
    <t>12 У</t>
  </si>
  <si>
    <t>13 У</t>
  </si>
  <si>
    <t>692010.000.000002</t>
  </si>
  <si>
    <t>Услуги по проведению аудита финансовой отчетности</t>
  </si>
  <si>
    <t>14 У</t>
  </si>
  <si>
    <t>15 У</t>
  </si>
  <si>
    <t>16 У</t>
  </si>
  <si>
    <t>802010.000.000006</t>
  </si>
  <si>
    <t>Услуги по обеспечению контрольно-пропускного режима на объекте/территории</t>
  </si>
  <si>
    <t>Услуги по обеспечению безопасности груза в аэропорту г.Сеул</t>
  </si>
  <si>
    <t>Услуги по наземному обслуживанию воздушных судов в аэропорту г. Мале</t>
  </si>
  <si>
    <t>Услуги Аэропорта по наземному обслуживанию воздушных судов в г. Сеул</t>
  </si>
  <si>
    <t>Услуги по обслуживанию пассажиров бизнес зала аэропорта г.Франкфурт</t>
  </si>
  <si>
    <t>Услуги аэропортов по обслуживанию воздушных судов в г. Тбилиси</t>
  </si>
  <si>
    <t>Услуги Аэропорта по наземному обслуживанию воздушных судов в г. Мале</t>
  </si>
  <si>
    <t>Услуги по наземному обслуживанию воздушных судов в аэропорту г.Алматы</t>
  </si>
  <si>
    <t>Услуги аэропортов по обслуживанию воздушных судов в г. Алматы (нерегулируемые)</t>
  </si>
  <si>
    <t>Услуги обслуживания пассажиров в аэропорту города Франкфурт</t>
  </si>
  <si>
    <t>Услуги обслуживания пассажиров в аэропортах г. Подгорица</t>
  </si>
  <si>
    <t>Гостиничные услуги для проживания экипажа в г. Амстердам на 2024-2026гг</t>
  </si>
  <si>
    <t>Услуги по обслуживанию пассажиров бизнес зала в аэропорту г.Коломбо</t>
  </si>
  <si>
    <t>Услуги по оказанию аудиторских услуг финансовой отчетности на 2024 г.</t>
  </si>
  <si>
    <t>Услуги аэропортов по обслуживанию воздушных судов в г Ташкент</t>
  </si>
  <si>
    <t>Услуги Аэропорта по наземному обслуживанию воздушных судов в г. Подгорица</t>
  </si>
  <si>
    <t>Услуги по обслуживанию пассажиров в пассажирском терминале международного аэропорта г. Франкфурт</t>
  </si>
  <si>
    <t>Услуги по обеспечению авиационной безопасности пассажиров в аэропортах Индии</t>
  </si>
  <si>
    <t>ОП</t>
  </si>
  <si>
    <t>73-1-2</t>
  </si>
  <si>
    <t>73-1-5</t>
  </si>
  <si>
    <t>73-1-6</t>
  </si>
  <si>
    <t>11.2023</t>
  </si>
  <si>
    <t>Сеул</t>
  </si>
  <si>
    <t>Мале (Велана)</t>
  </si>
  <si>
    <t>Франкфурт</t>
  </si>
  <si>
    <t>Тбилиси</t>
  </si>
  <si>
    <t>Алматы</t>
  </si>
  <si>
    <t>Подгорица</t>
  </si>
  <si>
    <t>Амстердам</t>
  </si>
  <si>
    <t>Коломбо</t>
  </si>
  <si>
    <t>Ташкент</t>
  </si>
  <si>
    <t>Индия</t>
  </si>
  <si>
    <t>01.2024</t>
  </si>
  <si>
    <t>12.2025</t>
  </si>
  <si>
    <t>12.2026</t>
  </si>
  <si>
    <t>12.2027</t>
  </si>
  <si>
    <t>04.2025</t>
  </si>
  <si>
    <t>У_2024_ДПЗ_ОП_95000</t>
  </si>
  <si>
    <t>749020.000.000101</t>
  </si>
  <si>
    <t>Услуги по заправке техническими газами/жидкостями</t>
  </si>
  <si>
    <t xml:space="preserve">Заправка (закачка) технических газов/жидкостей </t>
  </si>
  <si>
    <t>У_2024_ДПЗ_ОП_95001</t>
  </si>
  <si>
    <t>Заправка (закачка) технических газов/жидкостей</t>
  </si>
  <si>
    <t xml:space="preserve">Услуга по заправке баллонов объемом 40 литров азотом для воздушного судна </t>
  </si>
  <si>
    <t>Услуга по заправке баллонов объемом 50 литров азотом  для воздушного судна</t>
  </si>
  <si>
    <t>г. Алматы, центр 5, ул. Ахметова (Закарпатская) в технический цех по ремонту авиационных колес</t>
  </si>
  <si>
    <t>17-1 У</t>
  </si>
  <si>
    <t>5001 У-И</t>
  </si>
  <si>
    <t>5000-1 У</t>
  </si>
  <si>
    <t>У_2024_ДПЗ_ОП_00023</t>
  </si>
  <si>
    <t>18 У</t>
  </si>
  <si>
    <t>У_2024_ДПЗ_ОП_00018</t>
  </si>
  <si>
    <t>19 У</t>
  </si>
  <si>
    <t>У_2024_ДПЗ_ОП_00017</t>
  </si>
  <si>
    <t>20 У</t>
  </si>
  <si>
    <t>У_2024_ДПЗ_ОП_00016</t>
  </si>
  <si>
    <t>21 У</t>
  </si>
  <si>
    <t>У_2024_ДПЗ_ОП_00027</t>
  </si>
  <si>
    <t>22 У</t>
  </si>
  <si>
    <t>У_2024_ДПЗ_ОП_00028</t>
  </si>
  <si>
    <t>23 У</t>
  </si>
  <si>
    <t>У_2024_ДПЗ_ОП_00031</t>
  </si>
  <si>
    <t>24 У</t>
  </si>
  <si>
    <t>У_2024_ДПЗ_ОП_00021</t>
  </si>
  <si>
    <t>25 У</t>
  </si>
  <si>
    <t>У_2024_ДПЗ_ОП_00022</t>
  </si>
  <si>
    <t>26 У</t>
  </si>
  <si>
    <t>У_2024_ДПЗ_ОП_00020</t>
  </si>
  <si>
    <t>27 У</t>
  </si>
  <si>
    <t>У_2024_ДПЗ_ОП_00019</t>
  </si>
  <si>
    <t>28 У</t>
  </si>
  <si>
    <t>У_2024_ДПЗ_ОП_00048</t>
  </si>
  <si>
    <t>29 У</t>
  </si>
  <si>
    <t>841315.000.000003</t>
  </si>
  <si>
    <t>Услуги по обеспечению питанием пассажиров</t>
  </si>
  <si>
    <t>У_2024_ДПЗ_ОП_00024</t>
  </si>
  <si>
    <t>30 У</t>
  </si>
  <si>
    <t>У_2024_ДПЗ_ОП_00030</t>
  </si>
  <si>
    <t>31 У</t>
  </si>
  <si>
    <t>У_2024_ДПЗ_ОП_00029</t>
  </si>
  <si>
    <t>32 У</t>
  </si>
  <si>
    <t>У_2024_ДПЗ_ОП_00026</t>
  </si>
  <si>
    <t>33 У</t>
  </si>
  <si>
    <t>У_2024_ДПЗ_ОП_00025</t>
  </si>
  <si>
    <t>34 У</t>
  </si>
  <si>
    <t>У_2024_ДПЗ_ОП_00054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</si>
  <si>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</si>
  <si>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</si>
  <si>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</si>
  <si>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У_2024_ДПЗ_ОП_00033</t>
  </si>
  <si>
    <t>812110.000.000002</t>
  </si>
  <si>
    <t>Услуги по уборке воздушных судов</t>
  </si>
  <si>
    <t>У_2024_ДПЗ_ОП_00032</t>
  </si>
  <si>
    <t>37 У</t>
  </si>
  <si>
    <t>У_2024_ДПЗ_ОП_00044</t>
  </si>
  <si>
    <t>38 У</t>
  </si>
  <si>
    <t>У_2024_ДПЗ_ОП_00043</t>
  </si>
  <si>
    <t>39 У</t>
  </si>
  <si>
    <t>У_2024_ДПЗ_ОП_00042</t>
  </si>
  <si>
    <t>У_2024_ДПЗ_ОП_00038</t>
  </si>
  <si>
    <t>522312.000.000001</t>
  </si>
  <si>
    <t>Услуги аэронавигационные</t>
  </si>
  <si>
    <t>У_2024_ДПЗ_ОП_00036</t>
  </si>
  <si>
    <t>42 У</t>
  </si>
  <si>
    <t>У_2024_ДПЗ_ОП_00034</t>
  </si>
  <si>
    <t>522311.190.000003</t>
  </si>
  <si>
    <t>Услуги по техническому обслуживанию воздушных судов</t>
  </si>
  <si>
    <t>У_2024_ДПЗ_ОП_00040</t>
  </si>
  <si>
    <t>44 У</t>
  </si>
  <si>
    <t>У_2024_ДПЗ_ОП_00051</t>
  </si>
  <si>
    <t>45 У</t>
  </si>
  <si>
    <t>У_2024_ДПЗ_ОП_00050</t>
  </si>
  <si>
    <t>46 У</t>
  </si>
  <si>
    <t>У_2024_ДПЗ_ОП_00049</t>
  </si>
  <si>
    <t>47 У</t>
  </si>
  <si>
    <t>Услуги по обслуживанию пассажиров бизнес зала аэропорта г.Батуми</t>
  </si>
  <si>
    <t>Услуги по наземному обслуживанию воздушных судов в аэропорту г.Франкфурт</t>
  </si>
  <si>
    <t>Услуги по надзору за рейсами в аэропорту г. Стамбул</t>
  </si>
  <si>
    <t>Услуги по наземному обслуживанию воздушных судов в аэропорту г. Сеул</t>
  </si>
  <si>
    <t>Услуги по надзору за рейсами в аэропорту г. Анталья</t>
  </si>
  <si>
    <t>Услуги по надзору за рейсами в аэропорту г. Бодрум</t>
  </si>
  <si>
    <t>Услуги по наземному обслуживанию воздушных судов в аэропорту г. Коломбо</t>
  </si>
  <si>
    <t>Услуги Аэропорта по наземному обслуживанию воздушных судов в г. Пекин</t>
  </si>
  <si>
    <t>Услуги по надзору за рейсами в аэропорту г. Кутаиси</t>
  </si>
  <si>
    <t>Услуги по надзору за рейсами в аэропорту г. Франкфурт</t>
  </si>
  <si>
    <t>Услуги по надзору за рейсами в аэропорту г. Тбилиси</t>
  </si>
  <si>
    <t>Услуги по обеспечению питанием пассажиров и экипажа  на бортах воздушных судов в Коломбо</t>
  </si>
  <si>
    <t>Услуги по обработке груза и почты для ВС в аэропорту г. Франкфурт</t>
  </si>
  <si>
    <t>Услуги по обслуживанию пассажиров бизнес зала аэропорта г. Бодрум</t>
  </si>
  <si>
    <t>Услуги по надзору за рейсами в аэропорту г. Анкара</t>
  </si>
  <si>
    <t>Услуги по наземному обслуживанию воздушных судов в аэропорту г. Пхукет</t>
  </si>
  <si>
    <t>Услуги по наземному обслуживанию воздушных судов в аэропорту г. Дубай</t>
  </si>
  <si>
    <t>Услуги по предоставлению доступа к онлайн базе данных KF Pay (Pay Hub) по вознаграждению</t>
  </si>
  <si>
    <t>Гостиничные услуги для пассажиров задержанных рейсов в г. Франкфурт</t>
  </si>
  <si>
    <t>Услуги по обеспечению питанием пассажиров задержанных рейсов в г. Атырау</t>
  </si>
  <si>
    <t>Услуги по обслуживанию пассажиров бизнес зала аэропорта г. Баку</t>
  </si>
  <si>
    <t>Услуги по наземному обслуживанию воздушных судов в аэропорту г. Баку</t>
  </si>
  <si>
    <t>Услуги по аэронавигационному обслуживанию в верхнем воздушном пространстве Республики Туркменистан</t>
  </si>
  <si>
    <t>Услуги по обслуживанию пассажиров бизнес зала аэропорта г.Подгорица</t>
  </si>
  <si>
    <t>Услуги по обеспечению питанием пассажиров с задержанных рейсов в г. Павлодар</t>
  </si>
  <si>
    <t>Услуги по обеспечению питанием пассажиров и экипажа  на бортах воздушных судов в городе Лондон</t>
  </si>
  <si>
    <t>Услуги по обеспечению питанием пассажиров и экипажа  на бортах воздушных судов в городе Астана</t>
  </si>
  <si>
    <t>Услуги по обеспечению питанием пассажиров и экипажа  на бортах воздушных судов в Мале</t>
  </si>
  <si>
    <t>04.2024</t>
  </si>
  <si>
    <t>03.2024</t>
  </si>
  <si>
    <t>10.2024</t>
  </si>
  <si>
    <t>11.2024</t>
  </si>
  <si>
    <t>02.2024</t>
  </si>
  <si>
    <t>05.2024</t>
  </si>
  <si>
    <t>09.2024</t>
  </si>
  <si>
    <t>12.2023</t>
  </si>
  <si>
    <t>07.2024</t>
  </si>
  <si>
    <t>Батуми</t>
  </si>
  <si>
    <t>Стамбул (Сабиха Гёкчен)</t>
  </si>
  <si>
    <t>Анталия</t>
  </si>
  <si>
    <t>Бодрум</t>
  </si>
  <si>
    <t>Пекин</t>
  </si>
  <si>
    <t>Кутаиси</t>
  </si>
  <si>
    <t>Анкара</t>
  </si>
  <si>
    <t>Пхукет</t>
  </si>
  <si>
    <t>Дубай</t>
  </si>
  <si>
    <t>Атырау</t>
  </si>
  <si>
    <t>Баку</t>
  </si>
  <si>
    <t>Павлодар</t>
  </si>
  <si>
    <t>Лондон</t>
  </si>
  <si>
    <t>Астана</t>
  </si>
  <si>
    <t>04.2027</t>
  </si>
  <si>
    <t>03.2027</t>
  </si>
  <si>
    <t>02.2027</t>
  </si>
  <si>
    <t>10.2027</t>
  </si>
  <si>
    <t>12.2024</t>
  </si>
  <si>
    <t>06.2024</t>
  </si>
  <si>
    <t>05.2027</t>
  </si>
  <si>
    <t>09.2027</t>
  </si>
  <si>
    <t>У_2024_ДПЗ_ОП_00057</t>
  </si>
  <si>
    <t>48 У</t>
  </si>
  <si>
    <t>У_2024_ДПЗ_ОП_00058</t>
  </si>
  <si>
    <t>49 У</t>
  </si>
  <si>
    <t>У_2024_ДПЗ_ОП_00060</t>
  </si>
  <si>
    <t>50 У</t>
  </si>
  <si>
    <t>У_2024_ДПЗ_ОП_00059</t>
  </si>
  <si>
    <t>51 У</t>
  </si>
  <si>
    <t>Гостиничные услуги для пассажиров задержанных рейсов в г. Урумчи</t>
  </si>
  <si>
    <t>Гостиничные услуги для пассажиров задержанных рейсов в г. Актау</t>
  </si>
  <si>
    <t>Урумчи</t>
  </si>
  <si>
    <t>Актау</t>
  </si>
  <si>
    <t>У_2024_ДПЗ_ОП_95002</t>
  </si>
  <si>
    <t>5002 У</t>
  </si>
  <si>
    <t>Услуга заправки баллонов азотом для технического обслуживания воздушного судна, Шымкент 2024-2026</t>
  </si>
  <si>
    <t>Аэропорт г. Шымкент</t>
  </si>
  <si>
    <t>У_2024_ДПЗ_ОП_00047</t>
  </si>
  <si>
    <t>У_2024_ДПЗ_ОП_00039</t>
  </si>
  <si>
    <t>У_2024_ДПЗ_ОП_00041</t>
  </si>
  <si>
    <t>У_2024_ДПЗ_ОП_00046</t>
  </si>
  <si>
    <t>Услуги по аэронавигационному обслуживанию в верхнем воздушном пространстве Грузии</t>
  </si>
  <si>
    <t>Услуги по аэронавигационному обслуживанию воздушных судов, осуществляющих полеты в воздушном пространстве Казахстана</t>
  </si>
  <si>
    <t>Услуги по аэронавигационному обслуживанию в верхнем воздушном пространстве ОАЭ</t>
  </si>
  <si>
    <t>Услуги по аэронавигационному обслуживанию в верхнем воздушном пространстве Республики Таджикистан</t>
  </si>
  <si>
    <t>Душанбе</t>
  </si>
  <si>
    <t>У_2024_ДПЗ_ОП_00052</t>
  </si>
  <si>
    <t>Услуги по предоставлению доступа к базе данных "Data Package and DDS Services"</t>
  </si>
  <si>
    <t>5003 У</t>
  </si>
  <si>
    <t>5004 У</t>
  </si>
  <si>
    <t>У_2024_ДПЗ_ОП_95003</t>
  </si>
  <si>
    <t>У_2024_ДПЗ_ОП_95004</t>
  </si>
  <si>
    <t>У_2024_ДПЗ_ОП_95005</t>
  </si>
  <si>
    <t>522311.190.000000</t>
  </si>
  <si>
    <t>Услуги по техническому обеспечению воздушных судов запасными частями</t>
  </si>
  <si>
    <t>У_2024_ДПЗ_ОП_95006</t>
  </si>
  <si>
    <t>5006 У</t>
  </si>
  <si>
    <t>Услуги по техническому обслуживанию воздушных судов в аэропорту Сеула 2024-2026</t>
  </si>
  <si>
    <t>Услуги по техническому обслуживанию воздушных судов в аэропорту Амстердама 2024-2026</t>
  </si>
  <si>
    <t>Услуги по обеспечению запасными частями и специализированным оборудованием для воздушных судов типа Embraer</t>
  </si>
  <si>
    <t>Соединенные Штаты Америки</t>
  </si>
  <si>
    <t>Франция</t>
  </si>
  <si>
    <t>53 У-И</t>
  </si>
  <si>
    <t>У_2024_ДПЗ_ОП_00064</t>
  </si>
  <si>
    <t>У_2024_ДПЗ_ОП_00063</t>
  </si>
  <si>
    <t>У_2024_ДПЗ_ОП_00069</t>
  </si>
  <si>
    <t>59 У</t>
  </si>
  <si>
    <t>Гостиничные услуги для пассажиров задержанных рейсов в г. Бишкек</t>
  </si>
  <si>
    <t>Гостиничные услуги для пассажиров задержанных рейсов в г. Актобе</t>
  </si>
  <si>
    <t>Бишкек</t>
  </si>
  <si>
    <t>Актобе</t>
  </si>
  <si>
    <t>У_2024_ДПЗ_ОП_95007</t>
  </si>
  <si>
    <t>5007 У</t>
  </si>
  <si>
    <t>Услуги по техническому обслуживанию воздушных судов в аэропорту Мумбай 2024-2025</t>
  </si>
  <si>
    <t>Мумбаи</t>
  </si>
  <si>
    <t>У_2024_ДПЗ_ОП_00072</t>
  </si>
  <si>
    <t>60 У</t>
  </si>
  <si>
    <t>У_2024_ДПЗ_ОП_00068</t>
  </si>
  <si>
    <t>У_2024_ДПЗ_ОП_00065</t>
  </si>
  <si>
    <t>62 У</t>
  </si>
  <si>
    <t>У_2024_ДПЗ_ОП_00071</t>
  </si>
  <si>
    <t>63 У</t>
  </si>
  <si>
    <t>Услуги по размещению экипажа  в гостинице г Актобе</t>
  </si>
  <si>
    <t>Услуги по размещению экипажа в гостинице г. Мале</t>
  </si>
  <si>
    <t>Услуги по размещению экипажа в гостинице г. Лондон</t>
  </si>
  <si>
    <t>07.2025</t>
  </si>
  <si>
    <t>У_2024_ДПЗ_ОП_00066</t>
  </si>
  <si>
    <t>У_2024_ДПЗ_ОП_00070</t>
  </si>
  <si>
    <t>Гостиничные услуги для пассажиров задержанных рейсов в г. Усть-Каменогорск</t>
  </si>
  <si>
    <t>Усть-Каменогорск</t>
  </si>
  <si>
    <t>40-1 У</t>
  </si>
  <si>
    <t>У_2024_ДПЗ_ОП_95008</t>
  </si>
  <si>
    <t>5008 У</t>
  </si>
  <si>
    <t>Услуги по предоставлению доступа к программному обеспечению для поиска и устранения неисправностей воздушных судов типа Embraer 2024-2025 гг</t>
  </si>
  <si>
    <t>Сан-Паулу</t>
  </si>
  <si>
    <t>56-1 У</t>
  </si>
  <si>
    <t>01.2027</t>
  </si>
  <si>
    <t>У_2024_ДПЗ_ОП_00062</t>
  </si>
  <si>
    <t>620920.000.000012</t>
  </si>
  <si>
    <t>Услуги по предоставлению программного терминала в пользование</t>
  </si>
  <si>
    <t>Информационные услуги по предоставлению в пользование программного терминала</t>
  </si>
  <si>
    <t>Услуги по предоставлению платформы CUTE для регистрации пассажиров в аэропорту г.Мале</t>
  </si>
  <si>
    <t>У_2024_ДПЗ_ОП_95009</t>
  </si>
  <si>
    <t>12.2028</t>
  </si>
  <si>
    <t>У_2024_ДПЗ_ОП_00061</t>
  </si>
  <si>
    <t>Услуги по предоставлению доступа к Amplitude</t>
  </si>
  <si>
    <t>У_2024_ДПЗ_ОП_95010</t>
  </si>
  <si>
    <t>5010 У</t>
  </si>
  <si>
    <t>У_2024_ДПЗ_ОП_95011</t>
  </si>
  <si>
    <t>5011 У</t>
  </si>
  <si>
    <t>У_2024_ДПЗ_ОП_95012</t>
  </si>
  <si>
    <t>5012 У</t>
  </si>
  <si>
    <t>Услуги по техническому обеспечению воздушных судов запасными частями и расходными материалами на 2024-2026 годы</t>
  </si>
  <si>
    <t>Великобритания</t>
  </si>
  <si>
    <t>Нидерланды</t>
  </si>
  <si>
    <t>У_2024_ДПЗ_ОП_95013</t>
  </si>
  <si>
    <t>5013 У</t>
  </si>
  <si>
    <t xml:space="preserve">Услуга по техническому обеспечению воздушных судов запасными частями до 2026 года </t>
  </si>
  <si>
    <t>У_2024_ДПЗ_ОП_95014</t>
  </si>
  <si>
    <t>5014 У</t>
  </si>
  <si>
    <t xml:space="preserve">Услуги по техническому обеспечению воздушных судов  запасными частями и расходными материалами на 2024-2026 гг </t>
  </si>
  <si>
    <t>61-2 У</t>
  </si>
  <si>
    <t>Туркменистан</t>
  </si>
  <si>
    <t>67-1 У</t>
  </si>
  <si>
    <t>У_2024_ДПЗ_ОП_95015</t>
  </si>
  <si>
    <t>Услуги по техническому обеспечению воздушных судов запасными частями на 2024-2026 годы</t>
  </si>
  <si>
    <t>У_2024_ДПЗ_ОП_00074</t>
  </si>
  <si>
    <t>68 У</t>
  </si>
  <si>
    <t>У_2024_ДПЗ_ОП_00073</t>
  </si>
  <si>
    <t>У_2024_ДПЗ_ОП_00075</t>
  </si>
  <si>
    <t>70 У</t>
  </si>
  <si>
    <t>Услуги аэропорта по наземному обслуживанию воздушных судов в г. Баку</t>
  </si>
  <si>
    <t>Гостиничные услуги для программы «Air Astana Stopover Holidays» в г. Актау</t>
  </si>
  <si>
    <t>Услуги аэропорта по обслуживанию пассажиров и обеспечению авиационной безопасности в г. Баку</t>
  </si>
  <si>
    <t>57-1 У</t>
  </si>
  <si>
    <t>58-1 У</t>
  </si>
  <si>
    <t>66-1 У</t>
  </si>
  <si>
    <t>У_2024_ДПЗ_ОП_00077</t>
  </si>
  <si>
    <t>Услуги по обслуживанию пассажиров бизнес зала аэропорта г. Сеул</t>
  </si>
  <si>
    <t>5005-1 У</t>
  </si>
  <si>
    <t>54-1 У</t>
  </si>
  <si>
    <t>5015 У-И</t>
  </si>
  <si>
    <t>У_2024_ДПЗ_ОП_95016</t>
  </si>
  <si>
    <t>5016 У</t>
  </si>
  <si>
    <t xml:space="preserve">Услуга по заправке баллонов медицинским кислородом для воздушного судна </t>
  </si>
  <si>
    <t>У_2024_ДПЗ_ОП_95017</t>
  </si>
  <si>
    <t>773510.200.000000</t>
  </si>
  <si>
    <t>Услуги по лизингу воздушных судов</t>
  </si>
  <si>
    <t>Казахстан</t>
  </si>
  <si>
    <t>08.2024</t>
  </si>
  <si>
    <t>10.2030</t>
  </si>
  <si>
    <t>Услуги по операционному лизингу воздушных судов (AC (1xA321ceo, MSN 5287, Sep 2024) Avolon)</t>
  </si>
  <si>
    <t>5017-1 У</t>
  </si>
  <si>
    <t>У_2024_ДПЗ_ОП_95018</t>
  </si>
  <si>
    <t>5009-1 У</t>
  </si>
  <si>
    <t>Услуги по обеспечению запасными частями и специализированным оборудованием для воздушных судов типа Airbus</t>
  </si>
  <si>
    <t>71 У-И</t>
  </si>
  <si>
    <t>У_2024_ДПЗ_ОП_00055</t>
  </si>
  <si>
    <t>72 У</t>
  </si>
  <si>
    <t>У_2024_ДПЗ_ОП_00079</t>
  </si>
  <si>
    <t>73 У</t>
  </si>
  <si>
    <t>У_2024_ДПЗ_ОП_00078</t>
  </si>
  <si>
    <t>74 У</t>
  </si>
  <si>
    <t>У_2024_ДПЗ_ОП_00080</t>
  </si>
  <si>
    <t>75 У</t>
  </si>
  <si>
    <t>У_2024_ДПЗ_ОП_00056</t>
  </si>
  <si>
    <t>76 У</t>
  </si>
  <si>
    <t>620230.000.000001</t>
  </si>
  <si>
    <t>Услуги по сопровождению и технической поддержке информационной системы</t>
  </si>
  <si>
    <t>Услуги по использованию платформы CUTE для регистрации пассажиров в аэропортах Индии</t>
  </si>
  <si>
    <t>Гостиничные услуги для пассажиров задержанных рейсов в г. Дубай</t>
  </si>
  <si>
    <t>Техническая поддержка платформы CUTE SITA для регистрации пассажиров в терминале аэропортов Индии</t>
  </si>
  <si>
    <t>Услуги по обеспечению запасными частями и специализированным оборудованием для воздушных судов типа Boeing до 2025-го года</t>
  </si>
  <si>
    <t>У_2024_ДПЗ_ОП_00081</t>
  </si>
  <si>
    <t>77 У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</si>
  <si>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</si>
  <si>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</si>
  <si>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</si>
  <si>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Услуги по водоснабжению и водоотведению, на территории аэропорта г.Астана на 2024-2026 г.</t>
  </si>
  <si>
    <t>5018-2 У</t>
  </si>
  <si>
    <t>Услуги по техническому обслуживанию воздушных судов в аэропорту г. Ташкент</t>
  </si>
  <si>
    <t>Услуги по уборке салонов воздушных судов в аэропорту г. Ташкент</t>
  </si>
  <si>
    <t>У_2024_ДПЗ_ОП_10002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</si>
  <si>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</si>
  <si>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</si>
  <si>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</si>
  <si>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предоставления Sip Trunk телефонии</t>
  </si>
  <si>
    <t>У_2024_ДПЗ_ОП_00076</t>
  </si>
  <si>
    <t>612042.100.000000</t>
  </si>
  <si>
    <t>Услуги по доступу к Интернету</t>
  </si>
  <si>
    <t>Услуги по доступу к Интернету широкополосному по сетям беспроводным</t>
  </si>
  <si>
    <t>Услуги предоставления Интернета для Bag Drop в аэропорту г.Алматы</t>
  </si>
  <si>
    <t>64-1 У-И</t>
  </si>
  <si>
    <t>35 У-И</t>
  </si>
  <si>
    <t>43-2 У</t>
  </si>
  <si>
    <t>36-2 У</t>
  </si>
  <si>
    <t>52-2 У</t>
  </si>
  <si>
    <t>55-2 У</t>
  </si>
  <si>
    <t>41-2 У</t>
  </si>
  <si>
    <t>У_2024_ДПЗ_ОП_10008</t>
  </si>
  <si>
    <t>80 У</t>
  </si>
  <si>
    <t>801012.000.000002</t>
  </si>
  <si>
    <t>Услуги охраны</t>
  </si>
  <si>
    <t>Услуги охраны (патрулирование/охрана объектов/помещений/имущества/людей и аналогичное) на производственных объектах, включая услуги комплексной охраны производственных, административных, бытовых объектов, расположенных на единой территории охраняемой организации</t>
  </si>
  <si>
    <t>Услуги по сопровождению экстрадированных/деструктивных пассажиров и по проверке рейсов по направлениям в особо опасные регионы</t>
  </si>
  <si>
    <t>Республика Казахстан</t>
  </si>
  <si>
    <t>У_2024_ДПЗ_ОП_10010</t>
  </si>
  <si>
    <t>81 У</t>
  </si>
  <si>
    <t>Услуги по предоставлению доступа к Dangerous Goods Database на 2024-2026гг.</t>
  </si>
  <si>
    <t>78-1 У</t>
  </si>
  <si>
    <t>У_2024_ДПЗ_ОП_10007</t>
  </si>
  <si>
    <t>82 У</t>
  </si>
  <si>
    <t>Услуги по размещению экипажа в гостинице г Ираклион</t>
  </si>
  <si>
    <t>Ираклион</t>
  </si>
  <si>
    <t>У_2024_ДПЗ_ОП_95019</t>
  </si>
  <si>
    <t>5019 У</t>
  </si>
  <si>
    <t>773919.900.000011</t>
  </si>
  <si>
    <t>Услуги по аренде оборудования воздушных судов</t>
  </si>
  <si>
    <t xml:space="preserve">Услуги по аренде  оборудования и инструментов для технического обслуживания воздушных судов </t>
  </si>
  <si>
    <t>69-1 У</t>
  </si>
  <si>
    <t>79-2 У</t>
  </si>
  <si>
    <t>65-1 У</t>
  </si>
  <si>
    <t>У_2024_ДПЗ_ОП_10013</t>
  </si>
  <si>
    <t>83 У</t>
  </si>
  <si>
    <t>931919.900.000000</t>
  </si>
  <si>
    <t>Услуги по размещению информационных материалов в средствах массовой информации</t>
  </si>
  <si>
    <t>Услуги по размещению рекламных материалов в средствах массовой информации на территории Франции</t>
  </si>
  <si>
    <t>Париж</t>
  </si>
  <si>
    <t>Р_2024_ДПЗ_ОП_95000</t>
  </si>
  <si>
    <t>5000 Р</t>
  </si>
  <si>
    <t>303060.990.000000</t>
  </si>
  <si>
    <t>Работы по ремонту/реконструкции воздушных судов и оборудования (кроме ремонта двигателей и ремонта вертолетов)</t>
  </si>
  <si>
    <t>Работы по модификации и реконфигурации интерьерных решений воздушных судов включая предоставление запасных частей и документации на 2024-2026 годы</t>
  </si>
  <si>
    <t>Германия</t>
  </si>
  <si>
    <t>У_2024_ДПЗ_ОП_95020</t>
  </si>
  <si>
    <t>5020 У</t>
  </si>
  <si>
    <t>У_2024_ДПЗ_ОП_95021</t>
  </si>
  <si>
    <t>5021 У</t>
  </si>
  <si>
    <t>Услуги по операционному
лизингу воздушных судов A320 CEO (MSN 6576) с февраля 2025 года по  январь 2031
года</t>
  </si>
  <si>
    <t>Услуги по операционному
лизингу воздушных судов A320 CEO (MSN 6614) с марта 2025 года по  февраль 2031
года</t>
  </si>
  <si>
    <t>Ирландия</t>
  </si>
  <si>
    <t>02.2025</t>
  </si>
  <si>
    <t>01.2031</t>
  </si>
  <si>
    <t>03.2025</t>
  </si>
  <si>
    <t>02.2031</t>
  </si>
  <si>
    <t>У_2024_ДПЗ_ОП_95022</t>
  </si>
  <si>
    <t>5022 У</t>
  </si>
  <si>
    <t>Услуги по операционному
лизингу воздушных судов A320 NEO (MSN 7124) с ноября 2024 года по  ноябрь 2028
года</t>
  </si>
  <si>
    <t>11.2028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</si>
</sst>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mm/yyyy"/>
  </numFmts>
  <fonts count="6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Border="1"/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3" fontId="1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3" fontId="1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43" fontId="1" fillId="0" borderId="12" xfId="0" applyNumberFormat="1" applyFont="1" applyBorder="1" applyAlignment="1">
      <alignment vertical="center"/>
    </xf>
    <xf numFmtId="43" fontId="5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43" fontId="5" fillId="0" borderId="12" xfId="0" applyNumberFormat="1" applyFont="1" applyBorder="1" applyAlignment="1">
      <alignment horizontal="center" vertical="center"/>
    </xf>
    <xf numFmtId="43" fontId="4" fillId="0" borderId="31" xfId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43" fontId="4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17" fontId="4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9"/>
  <sheetViews>
    <sheetView tabSelected="1" zoomScale="70" zoomScaleNormal="70" workbookViewId="0">
      <pane ySplit="3" topLeftCell="A4" activePane="bottomLeft" state="frozen"/>
      <selection pane="bottomLeft" sqref="A1:A3"/>
    </sheetView>
  </sheetViews>
  <sheetFormatPr defaultRowHeight="14.5" x14ac:dyDescent="0.35"/>
  <cols>
    <col min="1" max="1" width="17.26953125" style="1" bestFit="1" customWidth="1"/>
    <col min="2" max="2" width="14" style="1" customWidth="1"/>
    <col min="3" max="3" width="14.36328125" style="1" customWidth="1"/>
    <col min="4" max="4" width="20.453125" style="1" customWidth="1"/>
    <col min="5" max="5" width="31.90625" style="1" customWidth="1"/>
    <col min="6" max="6" width="24.7265625" style="1" customWidth="1"/>
    <col min="7" max="7" width="6.36328125" style="1" customWidth="1"/>
    <col min="8" max="8" width="9.54296875" style="1" customWidth="1"/>
    <col min="9" max="9" width="7.54296875" style="1" customWidth="1"/>
    <col min="10" max="10" width="12.1796875" style="1" customWidth="1"/>
    <col min="11" max="11" width="14" style="1" customWidth="1"/>
    <col min="12" max="13" width="16.36328125" style="1" customWidth="1"/>
    <col min="14" max="14" width="9.54296875" style="1" customWidth="1"/>
    <col min="15" max="15" width="8.7265625" style="1"/>
    <col min="16" max="16" width="9.90625" style="1" customWidth="1"/>
    <col min="17" max="17" width="8.7265625" style="1"/>
    <col min="18" max="19" width="9.26953125" style="1" customWidth="1"/>
    <col min="20" max="20" width="9.81640625" style="1" customWidth="1"/>
    <col min="21" max="21" width="13.81640625" style="1" bestFit="1" customWidth="1"/>
    <col min="22" max="22" width="15.08984375" style="1" customWidth="1"/>
    <col min="23" max="23" width="14.81640625" style="1" customWidth="1"/>
    <col min="24" max="24" width="9.81640625" style="1" customWidth="1"/>
    <col min="25" max="25" width="13.81640625" style="1" bestFit="1" customWidth="1"/>
    <col min="26" max="27" width="15.81640625" style="1" customWidth="1"/>
    <col min="28" max="28" width="9.81640625" style="1" customWidth="1"/>
    <col min="29" max="29" width="16.81640625" style="1" customWidth="1"/>
    <col min="30" max="31" width="15" style="1" customWidth="1"/>
    <col min="32" max="32" width="9.81640625" style="1" customWidth="1"/>
    <col min="33" max="33" width="14.1796875" style="1" customWidth="1"/>
    <col min="34" max="35" width="14.7265625" style="1" customWidth="1"/>
    <col min="36" max="36" width="9.81640625" style="1" customWidth="1"/>
    <col min="37" max="37" width="14.26953125" style="1" customWidth="1"/>
    <col min="38" max="38" width="15.7265625" style="1" customWidth="1"/>
    <col min="39" max="75" width="15.90625" style="1" customWidth="1"/>
    <col min="76" max="76" width="18.81640625" style="1" customWidth="1"/>
    <col min="77" max="77" width="18.6328125" style="1" customWidth="1"/>
    <col min="78" max="78" width="11.6328125" style="1" customWidth="1"/>
    <col min="79" max="79" width="10.90625" style="1" customWidth="1"/>
    <col min="80" max="16384" width="8.7265625" style="1"/>
  </cols>
  <sheetData>
    <row r="1" spans="1:79" ht="39" customHeight="1" x14ac:dyDescent="0.35">
      <c r="A1" s="64" t="s">
        <v>36</v>
      </c>
      <c r="B1" s="64" t="s">
        <v>0</v>
      </c>
      <c r="C1" s="56" t="s">
        <v>1</v>
      </c>
      <c r="D1" s="56" t="s">
        <v>2</v>
      </c>
      <c r="E1" s="56" t="s">
        <v>30</v>
      </c>
      <c r="F1" s="56" t="s">
        <v>3</v>
      </c>
      <c r="G1" s="56" t="s">
        <v>4</v>
      </c>
      <c r="H1" s="56" t="s">
        <v>5</v>
      </c>
      <c r="I1" s="56" t="s">
        <v>6</v>
      </c>
      <c r="J1" s="56" t="s">
        <v>7</v>
      </c>
      <c r="K1" s="56" t="s">
        <v>8</v>
      </c>
      <c r="L1" s="56" t="s">
        <v>9</v>
      </c>
      <c r="M1" s="51" t="s">
        <v>10</v>
      </c>
      <c r="N1" s="52"/>
      <c r="O1" s="53"/>
      <c r="P1" s="52" t="s">
        <v>11</v>
      </c>
      <c r="Q1" s="52" t="s">
        <v>31</v>
      </c>
      <c r="R1" s="53">
        <v>2022</v>
      </c>
      <c r="S1" s="56" t="s">
        <v>31</v>
      </c>
      <c r="T1" s="51">
        <v>2024</v>
      </c>
      <c r="U1" s="52"/>
      <c r="V1" s="52"/>
      <c r="W1" s="53"/>
      <c r="X1" s="51">
        <v>2025</v>
      </c>
      <c r="Y1" s="52"/>
      <c r="Z1" s="52"/>
      <c r="AA1" s="53"/>
      <c r="AB1" s="51">
        <v>2026</v>
      </c>
      <c r="AC1" s="52"/>
      <c r="AD1" s="52"/>
      <c r="AE1" s="53"/>
      <c r="AF1" s="51">
        <v>2027</v>
      </c>
      <c r="AG1" s="52"/>
      <c r="AH1" s="52"/>
      <c r="AI1" s="53"/>
      <c r="AJ1" s="51">
        <v>2028</v>
      </c>
      <c r="AK1" s="52"/>
      <c r="AL1" s="52"/>
      <c r="AM1" s="53"/>
      <c r="AN1" s="51">
        <v>2029</v>
      </c>
      <c r="AO1" s="52"/>
      <c r="AP1" s="52"/>
      <c r="AQ1" s="53"/>
      <c r="AR1" s="51">
        <v>2030</v>
      </c>
      <c r="AS1" s="52"/>
      <c r="AT1" s="52"/>
      <c r="AU1" s="53"/>
      <c r="AV1" s="51">
        <v>2031</v>
      </c>
      <c r="AW1" s="52"/>
      <c r="AX1" s="52"/>
      <c r="AY1" s="53"/>
      <c r="AZ1" s="51">
        <v>2032</v>
      </c>
      <c r="BA1" s="52"/>
      <c r="BB1" s="52"/>
      <c r="BC1" s="53"/>
      <c r="BD1" s="51">
        <v>2033</v>
      </c>
      <c r="BE1" s="52"/>
      <c r="BF1" s="52"/>
      <c r="BG1" s="53"/>
      <c r="BH1" s="51">
        <v>2034</v>
      </c>
      <c r="BI1" s="52"/>
      <c r="BJ1" s="52"/>
      <c r="BK1" s="53"/>
      <c r="BL1" s="51">
        <v>2035</v>
      </c>
      <c r="BM1" s="52"/>
      <c r="BN1" s="52"/>
      <c r="BO1" s="53"/>
      <c r="BP1" s="51">
        <v>2036</v>
      </c>
      <c r="BQ1" s="52"/>
      <c r="BR1" s="52"/>
      <c r="BS1" s="53"/>
      <c r="BT1" s="51">
        <v>2037</v>
      </c>
      <c r="BU1" s="52"/>
      <c r="BV1" s="52"/>
      <c r="BW1" s="53"/>
      <c r="BX1" s="62" t="s">
        <v>14</v>
      </c>
      <c r="BY1" s="56" t="s">
        <v>15</v>
      </c>
      <c r="BZ1" s="56" t="s">
        <v>16</v>
      </c>
      <c r="CA1" s="59" t="s">
        <v>17</v>
      </c>
    </row>
    <row r="2" spans="1:79" ht="23.5" customHeight="1" x14ac:dyDescent="0.35">
      <c r="A2" s="65"/>
      <c r="B2" s="65"/>
      <c r="C2" s="57"/>
      <c r="D2" s="57"/>
      <c r="E2" s="57"/>
      <c r="F2" s="57"/>
      <c r="G2" s="57"/>
      <c r="H2" s="57"/>
      <c r="I2" s="57"/>
      <c r="J2" s="57"/>
      <c r="K2" s="57"/>
      <c r="L2" s="57"/>
      <c r="M2" s="54" t="s">
        <v>25</v>
      </c>
      <c r="N2" s="67" t="s">
        <v>26</v>
      </c>
      <c r="O2" s="68"/>
      <c r="P2" s="54" t="s">
        <v>27</v>
      </c>
      <c r="Q2" s="69" t="s">
        <v>28</v>
      </c>
      <c r="R2" s="71" t="s">
        <v>29</v>
      </c>
      <c r="S2" s="57" t="s">
        <v>13</v>
      </c>
      <c r="T2" s="54" t="s">
        <v>12</v>
      </c>
      <c r="U2" s="54" t="s">
        <v>13</v>
      </c>
      <c r="V2" s="54" t="s">
        <v>14</v>
      </c>
      <c r="W2" s="54" t="s">
        <v>34</v>
      </c>
      <c r="X2" s="54" t="s">
        <v>12</v>
      </c>
      <c r="Y2" s="54" t="s">
        <v>13</v>
      </c>
      <c r="Z2" s="54" t="s">
        <v>14</v>
      </c>
      <c r="AA2" s="54" t="s">
        <v>34</v>
      </c>
      <c r="AB2" s="54" t="s">
        <v>12</v>
      </c>
      <c r="AC2" s="54" t="s">
        <v>13</v>
      </c>
      <c r="AD2" s="54" t="s">
        <v>14</v>
      </c>
      <c r="AE2" s="54" t="s">
        <v>34</v>
      </c>
      <c r="AF2" s="54" t="s">
        <v>12</v>
      </c>
      <c r="AG2" s="54" t="s">
        <v>13</v>
      </c>
      <c r="AH2" s="54" t="s">
        <v>14</v>
      </c>
      <c r="AI2" s="54" t="s">
        <v>34</v>
      </c>
      <c r="AJ2" s="54" t="s">
        <v>12</v>
      </c>
      <c r="AK2" s="54" t="s">
        <v>13</v>
      </c>
      <c r="AL2" s="54" t="s">
        <v>14</v>
      </c>
      <c r="AM2" s="54" t="s">
        <v>34</v>
      </c>
      <c r="AN2" s="54" t="s">
        <v>12</v>
      </c>
      <c r="AO2" s="54" t="s">
        <v>13</v>
      </c>
      <c r="AP2" s="54" t="s">
        <v>14</v>
      </c>
      <c r="AQ2" s="54" t="s">
        <v>34</v>
      </c>
      <c r="AR2" s="54" t="s">
        <v>12</v>
      </c>
      <c r="AS2" s="54" t="s">
        <v>13</v>
      </c>
      <c r="AT2" s="54" t="s">
        <v>14</v>
      </c>
      <c r="AU2" s="54" t="s">
        <v>34</v>
      </c>
      <c r="AV2" s="54" t="s">
        <v>12</v>
      </c>
      <c r="AW2" s="54" t="s">
        <v>13</v>
      </c>
      <c r="AX2" s="54" t="s">
        <v>14</v>
      </c>
      <c r="AY2" s="54" t="s">
        <v>34</v>
      </c>
      <c r="AZ2" s="54" t="s">
        <v>12</v>
      </c>
      <c r="BA2" s="54" t="s">
        <v>13</v>
      </c>
      <c r="BB2" s="54" t="s">
        <v>14</v>
      </c>
      <c r="BC2" s="54" t="s">
        <v>34</v>
      </c>
      <c r="BD2" s="54" t="s">
        <v>12</v>
      </c>
      <c r="BE2" s="54" t="s">
        <v>13</v>
      </c>
      <c r="BF2" s="54" t="s">
        <v>14</v>
      </c>
      <c r="BG2" s="54" t="s">
        <v>34</v>
      </c>
      <c r="BH2" s="54" t="s">
        <v>12</v>
      </c>
      <c r="BI2" s="54" t="s">
        <v>13</v>
      </c>
      <c r="BJ2" s="54" t="s">
        <v>14</v>
      </c>
      <c r="BK2" s="54" t="s">
        <v>34</v>
      </c>
      <c r="BL2" s="54" t="s">
        <v>12</v>
      </c>
      <c r="BM2" s="54" t="s">
        <v>13</v>
      </c>
      <c r="BN2" s="54" t="s">
        <v>14</v>
      </c>
      <c r="BO2" s="54" t="s">
        <v>34</v>
      </c>
      <c r="BP2" s="54" t="s">
        <v>12</v>
      </c>
      <c r="BQ2" s="54" t="s">
        <v>13</v>
      </c>
      <c r="BR2" s="54" t="s">
        <v>14</v>
      </c>
      <c r="BS2" s="54" t="s">
        <v>34</v>
      </c>
      <c r="BT2" s="54" t="s">
        <v>12</v>
      </c>
      <c r="BU2" s="54" t="s">
        <v>13</v>
      </c>
      <c r="BV2" s="54" t="s">
        <v>14</v>
      </c>
      <c r="BW2" s="54" t="s">
        <v>34</v>
      </c>
      <c r="BX2" s="63"/>
      <c r="BY2" s="57" t="s">
        <v>13</v>
      </c>
      <c r="BZ2" s="57" t="s">
        <v>14</v>
      </c>
      <c r="CA2" s="60"/>
    </row>
    <row r="3" spans="1:79" ht="51.5" customHeight="1" thickBot="1" x14ac:dyDescent="0.4">
      <c r="A3" s="66"/>
      <c r="B3" s="66">
        <v>1</v>
      </c>
      <c r="C3" s="58">
        <v>2</v>
      </c>
      <c r="D3" s="58">
        <v>3</v>
      </c>
      <c r="E3" s="58">
        <v>4</v>
      </c>
      <c r="F3" s="58">
        <v>5</v>
      </c>
      <c r="G3" s="58">
        <v>6</v>
      </c>
      <c r="H3" s="58">
        <v>7</v>
      </c>
      <c r="I3" s="58">
        <v>8</v>
      </c>
      <c r="J3" s="58">
        <v>9</v>
      </c>
      <c r="K3" s="58">
        <v>10</v>
      </c>
      <c r="L3" s="58">
        <v>11</v>
      </c>
      <c r="M3" s="55"/>
      <c r="N3" s="15" t="s">
        <v>32</v>
      </c>
      <c r="O3" s="16" t="s">
        <v>33</v>
      </c>
      <c r="P3" s="55">
        <v>13</v>
      </c>
      <c r="Q3" s="70"/>
      <c r="R3" s="72"/>
      <c r="S3" s="58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8"/>
      <c r="BZ3" s="58"/>
      <c r="CA3" s="61">
        <v>16</v>
      </c>
    </row>
    <row r="4" spans="1:79" ht="15.5" customHeight="1" thickBot="1" x14ac:dyDescent="0.4">
      <c r="A4" s="7">
        <v>0</v>
      </c>
      <c r="B4" s="7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8">
        <v>18</v>
      </c>
      <c r="T4" s="48">
        <v>19</v>
      </c>
      <c r="U4" s="49"/>
      <c r="V4" s="49"/>
      <c r="W4" s="50"/>
      <c r="X4" s="48">
        <v>20</v>
      </c>
      <c r="Y4" s="49"/>
      <c r="Z4" s="49"/>
      <c r="AA4" s="50"/>
      <c r="AB4" s="48">
        <v>21</v>
      </c>
      <c r="AC4" s="49"/>
      <c r="AD4" s="49"/>
      <c r="AE4" s="50"/>
      <c r="AF4" s="48">
        <v>22</v>
      </c>
      <c r="AG4" s="49"/>
      <c r="AH4" s="49"/>
      <c r="AI4" s="50"/>
      <c r="AJ4" s="48">
        <v>23</v>
      </c>
      <c r="AK4" s="49"/>
      <c r="AL4" s="49"/>
      <c r="AM4" s="50"/>
      <c r="AN4" s="48">
        <v>24</v>
      </c>
      <c r="AO4" s="49"/>
      <c r="AP4" s="49"/>
      <c r="AQ4" s="50"/>
      <c r="AR4" s="48">
        <v>25</v>
      </c>
      <c r="AS4" s="49"/>
      <c r="AT4" s="49"/>
      <c r="AU4" s="50"/>
      <c r="AV4" s="48">
        <v>26</v>
      </c>
      <c r="AW4" s="49"/>
      <c r="AX4" s="49"/>
      <c r="AY4" s="50"/>
      <c r="AZ4" s="48">
        <v>27</v>
      </c>
      <c r="BA4" s="49"/>
      <c r="BB4" s="49"/>
      <c r="BC4" s="50"/>
      <c r="BD4" s="48">
        <v>28</v>
      </c>
      <c r="BE4" s="49"/>
      <c r="BF4" s="49"/>
      <c r="BG4" s="50"/>
      <c r="BH4" s="48">
        <v>29</v>
      </c>
      <c r="BI4" s="49"/>
      <c r="BJ4" s="49"/>
      <c r="BK4" s="50"/>
      <c r="BL4" s="48">
        <v>30</v>
      </c>
      <c r="BM4" s="49"/>
      <c r="BN4" s="49"/>
      <c r="BO4" s="50"/>
      <c r="BP4" s="48">
        <v>31</v>
      </c>
      <c r="BQ4" s="49"/>
      <c r="BR4" s="49"/>
      <c r="BS4" s="50"/>
      <c r="BT4" s="48">
        <v>32</v>
      </c>
      <c r="BU4" s="49"/>
      <c r="BV4" s="49"/>
      <c r="BW4" s="49"/>
      <c r="BX4" s="39">
        <v>33</v>
      </c>
      <c r="BY4" s="40">
        <v>34</v>
      </c>
      <c r="BZ4" s="40">
        <v>35</v>
      </c>
      <c r="CA4" s="41">
        <v>36</v>
      </c>
    </row>
    <row r="5" spans="1:79" x14ac:dyDescent="0.35">
      <c r="A5" s="73" t="s">
        <v>18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4"/>
    </row>
    <row r="6" spans="1:79" ht="15" thickBot="1" x14ac:dyDescent="0.4">
      <c r="A6" s="30" t="s">
        <v>37</v>
      </c>
      <c r="B6" s="30"/>
      <c r="C6" s="30"/>
      <c r="D6" s="31"/>
      <c r="E6" s="31"/>
      <c r="F6" s="31"/>
      <c r="G6" s="32"/>
      <c r="H6" s="32"/>
      <c r="I6" s="33"/>
      <c r="J6" s="34"/>
      <c r="K6" s="33"/>
      <c r="L6" s="33"/>
      <c r="M6" s="33"/>
      <c r="N6" s="34"/>
      <c r="O6" s="35"/>
      <c r="P6" s="32"/>
      <c r="Q6" s="32"/>
      <c r="R6" s="32"/>
      <c r="S6" s="32"/>
      <c r="T6" s="36"/>
      <c r="U6" s="37"/>
      <c r="V6" s="37"/>
      <c r="W6" s="37"/>
      <c r="X6" s="36"/>
      <c r="Y6" s="37"/>
      <c r="Z6" s="37"/>
      <c r="AA6" s="37"/>
      <c r="AB6" s="36"/>
      <c r="AC6" s="37"/>
      <c r="AD6" s="37"/>
      <c r="AE6" s="37"/>
      <c r="AF6" s="36"/>
      <c r="AG6" s="37"/>
      <c r="AH6" s="37"/>
      <c r="AI6" s="37"/>
      <c r="AJ6" s="36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8"/>
      <c r="BY6" s="37"/>
      <c r="BZ6" s="37"/>
      <c r="CA6" s="44" t="s">
        <v>35</v>
      </c>
    </row>
    <row r="7" spans="1:79" s="4" customFormat="1" ht="15" customHeight="1" thickBot="1" x14ac:dyDescent="0.4">
      <c r="A7" s="2"/>
      <c r="B7" s="2" t="s">
        <v>19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18">
        <f>SUM(BX6)</f>
        <v>0</v>
      </c>
      <c r="BY7" s="18">
        <f>SUM(BY6)</f>
        <v>0</v>
      </c>
      <c r="BZ7" s="9"/>
      <c r="CA7" s="43"/>
    </row>
    <row r="8" spans="1:79" ht="15" thickBot="1" x14ac:dyDescent="0.4">
      <c r="A8" s="75" t="s">
        <v>20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7"/>
    </row>
    <row r="9" spans="1:79" ht="63.5" thickBot="1" x14ac:dyDescent="0.4">
      <c r="A9" s="30" t="s">
        <v>467</v>
      </c>
      <c r="B9" s="30" t="s">
        <v>468</v>
      </c>
      <c r="C9" s="30" t="s">
        <v>469</v>
      </c>
      <c r="D9" s="31" t="s">
        <v>470</v>
      </c>
      <c r="E9" s="31" t="s">
        <v>470</v>
      </c>
      <c r="F9" s="31" t="s">
        <v>471</v>
      </c>
      <c r="G9" s="32" t="s">
        <v>103</v>
      </c>
      <c r="H9" s="32" t="s">
        <v>105</v>
      </c>
      <c r="I9" s="33">
        <v>0</v>
      </c>
      <c r="J9" s="34" t="s">
        <v>233</v>
      </c>
      <c r="K9" s="33" t="s">
        <v>472</v>
      </c>
      <c r="L9" s="33"/>
      <c r="M9" s="33"/>
      <c r="N9" s="34" t="s">
        <v>233</v>
      </c>
      <c r="O9" s="35">
        <v>46357</v>
      </c>
      <c r="P9" s="32">
        <v>0</v>
      </c>
      <c r="Q9" s="32">
        <v>100</v>
      </c>
      <c r="R9" s="32">
        <v>0</v>
      </c>
      <c r="S9" s="32"/>
      <c r="T9" s="36"/>
      <c r="U9" s="37"/>
      <c r="V9" s="37">
        <v>564726460</v>
      </c>
      <c r="W9" s="37">
        <v>564726460</v>
      </c>
      <c r="X9" s="36"/>
      <c r="Y9" s="37"/>
      <c r="Z9" s="37">
        <v>758112720</v>
      </c>
      <c r="AA9" s="37">
        <v>758112720</v>
      </c>
      <c r="AB9" s="36"/>
      <c r="AC9" s="37"/>
      <c r="AD9" s="37">
        <v>1004065320</v>
      </c>
      <c r="AE9" s="37">
        <v>1004065320</v>
      </c>
      <c r="AF9" s="36"/>
      <c r="AG9" s="37"/>
      <c r="AH9" s="37"/>
      <c r="AI9" s="37"/>
      <c r="AJ9" s="36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8">
        <f>V9+Z9+AD9+AH9+AL9+AP9+AT9+AX9+BB9+BF9+BJ9+BN9+BR9+BV9</f>
        <v>2326904500</v>
      </c>
      <c r="BY9" s="37">
        <f>W9+AA9+AE9+AI9+AM9+AQ9+AU9+AY9+BC9+BG9+BK9+BO9+BS9+BW9</f>
        <v>2326904500</v>
      </c>
      <c r="BZ9" s="42"/>
      <c r="CA9" s="44" t="s">
        <v>35</v>
      </c>
    </row>
    <row r="10" spans="1:79" ht="15" thickBot="1" x14ac:dyDescent="0.4">
      <c r="A10" s="2"/>
      <c r="B10" s="2" t="s">
        <v>21</v>
      </c>
      <c r="C10" s="20"/>
      <c r="D10" s="21"/>
      <c r="E10" s="21"/>
      <c r="F10" s="21"/>
      <c r="G10" s="22"/>
      <c r="H10" s="23"/>
      <c r="I10" s="23"/>
      <c r="J10" s="22"/>
      <c r="K10" s="23"/>
      <c r="L10" s="23"/>
      <c r="M10" s="23"/>
      <c r="N10" s="23"/>
      <c r="O10" s="20"/>
      <c r="P10" s="22"/>
      <c r="Q10" s="22"/>
      <c r="R10" s="22"/>
      <c r="S10" s="22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5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7">
        <f>SUM(BX9:BX9)</f>
        <v>2326904500</v>
      </c>
      <c r="BY10" s="27">
        <f>SUM(BY9:BY9)</f>
        <v>2326904500</v>
      </c>
      <c r="BZ10" s="28"/>
      <c r="CA10" s="45"/>
    </row>
    <row r="11" spans="1:79" s="4" customFormat="1" ht="15" customHeight="1" thickBot="1" x14ac:dyDescent="0.4">
      <c r="A11" s="75" t="s">
        <v>22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8"/>
    </row>
    <row r="12" spans="1:79" ht="32" thickBot="1" x14ac:dyDescent="0.4">
      <c r="A12" s="10" t="s">
        <v>38</v>
      </c>
      <c r="B12" s="10" t="s">
        <v>55</v>
      </c>
      <c r="C12" s="10" t="s">
        <v>56</v>
      </c>
      <c r="D12" s="11" t="s">
        <v>57</v>
      </c>
      <c r="E12" s="11" t="s">
        <v>58</v>
      </c>
      <c r="F12" s="11" t="s">
        <v>86</v>
      </c>
      <c r="G12" s="12" t="s">
        <v>103</v>
      </c>
      <c r="H12" s="12" t="s">
        <v>104</v>
      </c>
      <c r="I12" s="12">
        <v>0</v>
      </c>
      <c r="J12" s="29" t="s">
        <v>107</v>
      </c>
      <c r="K12" s="12" t="s">
        <v>108</v>
      </c>
      <c r="L12" s="12"/>
      <c r="M12" s="12"/>
      <c r="N12" s="29" t="s">
        <v>118</v>
      </c>
      <c r="O12" s="29" t="s">
        <v>119</v>
      </c>
      <c r="P12" s="12">
        <v>0</v>
      </c>
      <c r="Q12" s="12">
        <v>100</v>
      </c>
      <c r="R12" s="12">
        <v>0</v>
      </c>
      <c r="S12" s="12"/>
      <c r="T12" s="12"/>
      <c r="U12" s="19"/>
      <c r="V12" s="14">
        <v>4600000</v>
      </c>
      <c r="W12" s="14">
        <v>4600000</v>
      </c>
      <c r="X12" s="12"/>
      <c r="Y12" s="19"/>
      <c r="Z12" s="14">
        <v>4600000</v>
      </c>
      <c r="AA12" s="14">
        <v>4600000</v>
      </c>
      <c r="AB12" s="12"/>
      <c r="AC12" s="19"/>
      <c r="AD12" s="14">
        <v>0</v>
      </c>
      <c r="AE12" s="14">
        <v>0</v>
      </c>
      <c r="AF12" s="14"/>
      <c r="AG12" s="19"/>
      <c r="AH12" s="14">
        <v>0</v>
      </c>
      <c r="AI12" s="14">
        <v>0</v>
      </c>
      <c r="AJ12" s="12"/>
      <c r="AK12" s="19"/>
      <c r="AL12" s="14">
        <v>0</v>
      </c>
      <c r="AM12" s="14">
        <v>0</v>
      </c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>
        <f>V12+Z12+AD12+AH12+AL12+AP12+AT12+AX12+BB12+BF12+BJ12+BN12+BR12+BV12</f>
        <v>9200000</v>
      </c>
      <c r="BY12" s="14">
        <f>W12+AA12+AE12+AI12+AM12+AQ12+AU12+AY12+BC12+BG12+BK12+BO12+BS12+BW12</f>
        <v>9200000</v>
      </c>
      <c r="BZ12" s="12"/>
      <c r="CA12" s="44" t="s">
        <v>35</v>
      </c>
    </row>
    <row r="13" spans="1:79" ht="32" thickBot="1" x14ac:dyDescent="0.4">
      <c r="A13" s="10" t="s">
        <v>39</v>
      </c>
      <c r="B13" s="10" t="s">
        <v>59</v>
      </c>
      <c r="C13" s="10" t="s">
        <v>60</v>
      </c>
      <c r="D13" s="11" t="s">
        <v>61</v>
      </c>
      <c r="E13" s="11" t="s">
        <v>61</v>
      </c>
      <c r="F13" s="11" t="s">
        <v>87</v>
      </c>
      <c r="G13" s="12" t="s">
        <v>103</v>
      </c>
      <c r="H13" s="12" t="s">
        <v>104</v>
      </c>
      <c r="I13" s="12">
        <v>0</v>
      </c>
      <c r="J13" s="29" t="s">
        <v>107</v>
      </c>
      <c r="K13" s="12" t="s">
        <v>109</v>
      </c>
      <c r="L13" s="12"/>
      <c r="M13" s="12"/>
      <c r="N13" s="29" t="s">
        <v>118</v>
      </c>
      <c r="O13" s="29" t="s">
        <v>119</v>
      </c>
      <c r="P13" s="12">
        <v>0</v>
      </c>
      <c r="Q13" s="12">
        <v>100</v>
      </c>
      <c r="R13" s="12">
        <v>0</v>
      </c>
      <c r="S13" s="12"/>
      <c r="T13" s="12"/>
      <c r="U13" s="19"/>
      <c r="V13" s="14">
        <v>127581920</v>
      </c>
      <c r="W13" s="14">
        <v>127581920</v>
      </c>
      <c r="X13" s="12"/>
      <c r="Y13" s="19"/>
      <c r="Z13" s="14">
        <v>274948900</v>
      </c>
      <c r="AA13" s="14">
        <v>274948900</v>
      </c>
      <c r="AB13" s="12"/>
      <c r="AC13" s="19"/>
      <c r="AD13" s="14">
        <v>0</v>
      </c>
      <c r="AE13" s="14">
        <v>0</v>
      </c>
      <c r="AF13" s="14"/>
      <c r="AG13" s="19"/>
      <c r="AH13" s="14">
        <v>0</v>
      </c>
      <c r="AI13" s="14">
        <v>0</v>
      </c>
      <c r="AJ13" s="12"/>
      <c r="AK13" s="19"/>
      <c r="AL13" s="14">
        <v>0</v>
      </c>
      <c r="AM13" s="14">
        <v>0</v>
      </c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>
        <f t="shared" ref="BX13:BX76" si="0">V13+Z13+AD13+AH13+AL13+AP13+AT13+AX13+BB13+BF13+BJ13+BN13+BR13+BV13</f>
        <v>402530820</v>
      </c>
      <c r="BY13" s="14">
        <f t="shared" ref="BY13:BY68" si="1">W13+AA13+AE13+AI13+AM13+AQ13+AU13+AY13+BC13+BG13+BK13+BO13+BS13+BW13</f>
        <v>402530820</v>
      </c>
      <c r="BZ13" s="12"/>
      <c r="CA13" s="44" t="s">
        <v>35</v>
      </c>
    </row>
    <row r="14" spans="1:79" ht="32" thickBot="1" x14ac:dyDescent="0.4">
      <c r="A14" s="10" t="s">
        <v>40</v>
      </c>
      <c r="B14" s="10" t="s">
        <v>62</v>
      </c>
      <c r="C14" s="10" t="s">
        <v>63</v>
      </c>
      <c r="D14" s="11" t="s">
        <v>64</v>
      </c>
      <c r="E14" s="11" t="s">
        <v>64</v>
      </c>
      <c r="F14" s="11" t="s">
        <v>88</v>
      </c>
      <c r="G14" s="12" t="s">
        <v>103</v>
      </c>
      <c r="H14" s="12" t="s">
        <v>104</v>
      </c>
      <c r="I14" s="12">
        <v>0</v>
      </c>
      <c r="J14" s="29" t="s">
        <v>107</v>
      </c>
      <c r="K14" s="12" t="s">
        <v>108</v>
      </c>
      <c r="L14" s="12"/>
      <c r="M14" s="12"/>
      <c r="N14" s="29" t="s">
        <v>118</v>
      </c>
      <c r="O14" s="29" t="s">
        <v>120</v>
      </c>
      <c r="P14" s="12">
        <v>0</v>
      </c>
      <c r="Q14" s="12">
        <v>100</v>
      </c>
      <c r="R14" s="12">
        <v>0</v>
      </c>
      <c r="S14" s="12"/>
      <c r="T14" s="12"/>
      <c r="U14" s="19"/>
      <c r="V14" s="14">
        <v>723358740</v>
      </c>
      <c r="W14" s="14">
        <v>723358740</v>
      </c>
      <c r="X14" s="12"/>
      <c r="Y14" s="19"/>
      <c r="Z14" s="14">
        <v>1141696080</v>
      </c>
      <c r="AA14" s="14">
        <v>1141696080</v>
      </c>
      <c r="AB14" s="12"/>
      <c r="AC14" s="19"/>
      <c r="AD14" s="14">
        <v>1166217300</v>
      </c>
      <c r="AE14" s="14">
        <v>1166217300</v>
      </c>
      <c r="AF14" s="14"/>
      <c r="AG14" s="19"/>
      <c r="AH14" s="14">
        <v>0</v>
      </c>
      <c r="AI14" s="14">
        <v>0</v>
      </c>
      <c r="AJ14" s="12"/>
      <c r="AK14" s="19"/>
      <c r="AL14" s="14">
        <v>0</v>
      </c>
      <c r="AM14" s="14">
        <v>0</v>
      </c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>
        <f t="shared" si="0"/>
        <v>3031272120</v>
      </c>
      <c r="BY14" s="14">
        <f t="shared" si="1"/>
        <v>3031272120</v>
      </c>
      <c r="BZ14" s="12"/>
      <c r="CA14" s="44" t="s">
        <v>35</v>
      </c>
    </row>
    <row r="15" spans="1:79" ht="42.5" thickBot="1" x14ac:dyDescent="0.4">
      <c r="A15" s="10" t="s">
        <v>41</v>
      </c>
      <c r="B15" s="10" t="s">
        <v>65</v>
      </c>
      <c r="C15" s="10" t="s">
        <v>66</v>
      </c>
      <c r="D15" s="11" t="s">
        <v>67</v>
      </c>
      <c r="E15" s="11" t="s">
        <v>67</v>
      </c>
      <c r="F15" s="11" t="s">
        <v>89</v>
      </c>
      <c r="G15" s="12" t="s">
        <v>103</v>
      </c>
      <c r="H15" s="12" t="s">
        <v>104</v>
      </c>
      <c r="I15" s="12">
        <v>0</v>
      </c>
      <c r="J15" s="29" t="s">
        <v>107</v>
      </c>
      <c r="K15" s="12" t="s">
        <v>110</v>
      </c>
      <c r="L15" s="12"/>
      <c r="M15" s="12"/>
      <c r="N15" s="29" t="s">
        <v>118</v>
      </c>
      <c r="O15" s="29" t="s">
        <v>121</v>
      </c>
      <c r="P15" s="12">
        <v>0</v>
      </c>
      <c r="Q15" s="12">
        <v>100</v>
      </c>
      <c r="R15" s="12">
        <v>0</v>
      </c>
      <c r="S15" s="12"/>
      <c r="T15" s="12"/>
      <c r="U15" s="19"/>
      <c r="V15" s="14">
        <v>44142980</v>
      </c>
      <c r="W15" s="14">
        <v>44142980</v>
      </c>
      <c r="X15" s="12"/>
      <c r="Y15" s="19"/>
      <c r="Z15" s="14">
        <v>49650560</v>
      </c>
      <c r="AA15" s="14">
        <v>49650560</v>
      </c>
      <c r="AB15" s="12"/>
      <c r="AC15" s="19"/>
      <c r="AD15" s="14">
        <v>51422020</v>
      </c>
      <c r="AE15" s="14">
        <v>51422020</v>
      </c>
      <c r="AF15" s="14"/>
      <c r="AG15" s="19"/>
      <c r="AH15" s="14">
        <v>53287780</v>
      </c>
      <c r="AI15" s="14">
        <v>53287780</v>
      </c>
      <c r="AJ15" s="12"/>
      <c r="AK15" s="19"/>
      <c r="AL15" s="14">
        <v>0</v>
      </c>
      <c r="AM15" s="14">
        <v>0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>
        <f t="shared" si="0"/>
        <v>198503340</v>
      </c>
      <c r="BY15" s="14">
        <f t="shared" si="1"/>
        <v>198503340</v>
      </c>
      <c r="BZ15" s="12"/>
      <c r="CA15" s="44" t="s">
        <v>35</v>
      </c>
    </row>
    <row r="16" spans="1:79" ht="32" thickBot="1" x14ac:dyDescent="0.4">
      <c r="A16" s="10" t="s">
        <v>42</v>
      </c>
      <c r="B16" s="10" t="s">
        <v>68</v>
      </c>
      <c r="C16" s="10" t="s">
        <v>63</v>
      </c>
      <c r="D16" s="11" t="s">
        <v>64</v>
      </c>
      <c r="E16" s="11" t="s">
        <v>64</v>
      </c>
      <c r="F16" s="11" t="s">
        <v>90</v>
      </c>
      <c r="G16" s="12" t="s">
        <v>103</v>
      </c>
      <c r="H16" s="12" t="s">
        <v>104</v>
      </c>
      <c r="I16" s="12">
        <v>0</v>
      </c>
      <c r="J16" s="29" t="s">
        <v>107</v>
      </c>
      <c r="K16" s="12" t="s">
        <v>111</v>
      </c>
      <c r="L16" s="12"/>
      <c r="M16" s="12"/>
      <c r="N16" s="29" t="s">
        <v>118</v>
      </c>
      <c r="O16" s="29" t="s">
        <v>120</v>
      </c>
      <c r="P16" s="12">
        <v>0</v>
      </c>
      <c r="Q16" s="12">
        <v>100</v>
      </c>
      <c r="R16" s="12">
        <v>0</v>
      </c>
      <c r="S16" s="12"/>
      <c r="T16" s="12"/>
      <c r="U16" s="19"/>
      <c r="V16" s="14">
        <v>877313380</v>
      </c>
      <c r="W16" s="14">
        <v>877313380</v>
      </c>
      <c r="X16" s="12"/>
      <c r="Y16" s="19"/>
      <c r="Z16" s="14">
        <v>1041519580</v>
      </c>
      <c r="AA16" s="14">
        <v>1041519580</v>
      </c>
      <c r="AB16" s="12"/>
      <c r="AC16" s="19"/>
      <c r="AD16" s="14">
        <v>1104143980</v>
      </c>
      <c r="AE16" s="14">
        <v>1104143980</v>
      </c>
      <c r="AF16" s="14"/>
      <c r="AG16" s="19"/>
      <c r="AH16" s="14">
        <v>0</v>
      </c>
      <c r="AI16" s="14">
        <v>0</v>
      </c>
      <c r="AJ16" s="12"/>
      <c r="AK16" s="19"/>
      <c r="AL16" s="14">
        <v>0</v>
      </c>
      <c r="AM16" s="14">
        <v>0</v>
      </c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>
        <f t="shared" si="0"/>
        <v>3022976940</v>
      </c>
      <c r="BY16" s="14">
        <f t="shared" si="1"/>
        <v>3022976940</v>
      </c>
      <c r="BZ16" s="12"/>
      <c r="CA16" s="44" t="s">
        <v>35</v>
      </c>
    </row>
    <row r="17" spans="1:79" ht="32" thickBot="1" x14ac:dyDescent="0.4">
      <c r="A17" s="10" t="s">
        <v>43</v>
      </c>
      <c r="B17" s="10" t="s">
        <v>69</v>
      </c>
      <c r="C17" s="10" t="s">
        <v>63</v>
      </c>
      <c r="D17" s="11" t="s">
        <v>64</v>
      </c>
      <c r="E17" s="11" t="s">
        <v>64</v>
      </c>
      <c r="F17" s="11" t="s">
        <v>91</v>
      </c>
      <c r="G17" s="12" t="s">
        <v>103</v>
      </c>
      <c r="H17" s="12" t="s">
        <v>104</v>
      </c>
      <c r="I17" s="12">
        <v>0</v>
      </c>
      <c r="J17" s="29" t="s">
        <v>107</v>
      </c>
      <c r="K17" s="12" t="s">
        <v>109</v>
      </c>
      <c r="L17" s="12"/>
      <c r="M17" s="12"/>
      <c r="N17" s="29" t="s">
        <v>118</v>
      </c>
      <c r="O17" s="29" t="s">
        <v>120</v>
      </c>
      <c r="P17" s="12">
        <v>0</v>
      </c>
      <c r="Q17" s="12">
        <v>100</v>
      </c>
      <c r="R17" s="12">
        <v>0</v>
      </c>
      <c r="S17" s="12"/>
      <c r="T17" s="12"/>
      <c r="U17" s="19"/>
      <c r="V17" s="14">
        <v>439262280</v>
      </c>
      <c r="W17" s="14">
        <v>439262280</v>
      </c>
      <c r="X17" s="12"/>
      <c r="Y17" s="19"/>
      <c r="Z17" s="14">
        <v>953850940</v>
      </c>
      <c r="AA17" s="14">
        <v>953850940</v>
      </c>
      <c r="AB17" s="12"/>
      <c r="AC17" s="19"/>
      <c r="AD17" s="14">
        <v>1004674040</v>
      </c>
      <c r="AE17" s="14">
        <v>1004674040</v>
      </c>
      <c r="AF17" s="14"/>
      <c r="AG17" s="19"/>
      <c r="AH17" s="14">
        <v>0</v>
      </c>
      <c r="AI17" s="14">
        <v>0</v>
      </c>
      <c r="AJ17" s="12"/>
      <c r="AK17" s="19"/>
      <c r="AL17" s="14">
        <v>0</v>
      </c>
      <c r="AM17" s="14">
        <v>0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>
        <f t="shared" si="0"/>
        <v>2397787260</v>
      </c>
      <c r="BY17" s="14">
        <f t="shared" si="1"/>
        <v>2397787260</v>
      </c>
      <c r="BZ17" s="12"/>
      <c r="CA17" s="44" t="s">
        <v>35</v>
      </c>
    </row>
    <row r="18" spans="1:79" ht="32" thickBot="1" x14ac:dyDescent="0.4">
      <c r="A18" s="10" t="s">
        <v>44</v>
      </c>
      <c r="B18" s="10" t="s">
        <v>70</v>
      </c>
      <c r="C18" s="10" t="s">
        <v>60</v>
      </c>
      <c r="D18" s="11" t="s">
        <v>61</v>
      </c>
      <c r="E18" s="11" t="s">
        <v>61</v>
      </c>
      <c r="F18" s="11" t="s">
        <v>92</v>
      </c>
      <c r="G18" s="12" t="s">
        <v>103</v>
      </c>
      <c r="H18" s="12" t="s">
        <v>105</v>
      </c>
      <c r="I18" s="12">
        <v>100</v>
      </c>
      <c r="J18" s="29" t="s">
        <v>107</v>
      </c>
      <c r="K18" s="12" t="s">
        <v>112</v>
      </c>
      <c r="L18" s="12"/>
      <c r="M18" s="12"/>
      <c r="N18" s="29" t="s">
        <v>118</v>
      </c>
      <c r="O18" s="29" t="s">
        <v>121</v>
      </c>
      <c r="P18" s="12">
        <v>0</v>
      </c>
      <c r="Q18" s="12">
        <v>100</v>
      </c>
      <c r="R18" s="12">
        <v>0</v>
      </c>
      <c r="S18" s="12"/>
      <c r="T18" s="12"/>
      <c r="U18" s="19"/>
      <c r="V18" s="14">
        <v>2612230060</v>
      </c>
      <c r="W18" s="14">
        <v>2925697667.2000003</v>
      </c>
      <c r="X18" s="12"/>
      <c r="Y18" s="19"/>
      <c r="Z18" s="14">
        <v>2776057680</v>
      </c>
      <c r="AA18" s="14">
        <v>3109184601.6000004</v>
      </c>
      <c r="AB18" s="12"/>
      <c r="AC18" s="19"/>
      <c r="AD18" s="14">
        <v>3268479860</v>
      </c>
      <c r="AE18" s="14">
        <v>3660697443.2000003</v>
      </c>
      <c r="AF18" s="14"/>
      <c r="AG18" s="19"/>
      <c r="AH18" s="14">
        <v>3350663920</v>
      </c>
      <c r="AI18" s="14">
        <v>3752743590.4000006</v>
      </c>
      <c r="AJ18" s="12"/>
      <c r="AK18" s="19"/>
      <c r="AL18" s="14">
        <v>0</v>
      </c>
      <c r="AM18" s="14">
        <v>0</v>
      </c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>
        <f t="shared" si="0"/>
        <v>12007431520</v>
      </c>
      <c r="BY18" s="14">
        <f t="shared" si="1"/>
        <v>13448323302.400002</v>
      </c>
      <c r="BZ18" s="12"/>
      <c r="CA18" s="44" t="s">
        <v>35</v>
      </c>
    </row>
    <row r="19" spans="1:79" ht="32" thickBot="1" x14ac:dyDescent="0.4">
      <c r="A19" s="10" t="s">
        <v>45</v>
      </c>
      <c r="B19" s="10" t="s">
        <v>71</v>
      </c>
      <c r="C19" s="10" t="s">
        <v>63</v>
      </c>
      <c r="D19" s="11" t="s">
        <v>64</v>
      </c>
      <c r="E19" s="11" t="s">
        <v>64</v>
      </c>
      <c r="F19" s="11" t="s">
        <v>93</v>
      </c>
      <c r="G19" s="12" t="s">
        <v>103</v>
      </c>
      <c r="H19" s="12" t="s">
        <v>105</v>
      </c>
      <c r="I19" s="12">
        <v>0</v>
      </c>
      <c r="J19" s="29" t="s">
        <v>107</v>
      </c>
      <c r="K19" s="12" t="s">
        <v>112</v>
      </c>
      <c r="L19" s="12"/>
      <c r="M19" s="12"/>
      <c r="N19" s="29" t="s">
        <v>118</v>
      </c>
      <c r="O19" s="29" t="s">
        <v>121</v>
      </c>
      <c r="P19" s="12">
        <v>0</v>
      </c>
      <c r="Q19" s="12">
        <v>100</v>
      </c>
      <c r="R19" s="12">
        <v>0</v>
      </c>
      <c r="S19" s="12"/>
      <c r="T19" s="12"/>
      <c r="U19" s="19"/>
      <c r="V19" s="14">
        <v>8008885200</v>
      </c>
      <c r="W19" s="14">
        <v>8969951424</v>
      </c>
      <c r="X19" s="12"/>
      <c r="Y19" s="19"/>
      <c r="Z19" s="14">
        <v>10982984380</v>
      </c>
      <c r="AA19" s="14">
        <v>12300942505.6</v>
      </c>
      <c r="AB19" s="12"/>
      <c r="AC19" s="19"/>
      <c r="AD19" s="14">
        <v>11984926020</v>
      </c>
      <c r="AE19" s="14">
        <v>13423117142.400002</v>
      </c>
      <c r="AF19" s="14"/>
      <c r="AG19" s="19"/>
      <c r="AH19" s="14">
        <v>12909231160</v>
      </c>
      <c r="AI19" s="14">
        <v>14458338899.200001</v>
      </c>
      <c r="AJ19" s="12"/>
      <c r="AK19" s="19"/>
      <c r="AL19" s="14">
        <v>0</v>
      </c>
      <c r="AM19" s="14">
        <v>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>
        <f t="shared" si="0"/>
        <v>43886026760</v>
      </c>
      <c r="BY19" s="14">
        <f t="shared" si="1"/>
        <v>49152349971.199997</v>
      </c>
      <c r="BZ19" s="12"/>
      <c r="CA19" s="44" t="s">
        <v>35</v>
      </c>
    </row>
    <row r="20" spans="1:79" ht="42.5" thickBot="1" x14ac:dyDescent="0.4">
      <c r="A20" s="10" t="s">
        <v>46</v>
      </c>
      <c r="B20" s="10" t="s">
        <v>72</v>
      </c>
      <c r="C20" s="10" t="s">
        <v>66</v>
      </c>
      <c r="D20" s="11" t="s">
        <v>67</v>
      </c>
      <c r="E20" s="11" t="s">
        <v>67</v>
      </c>
      <c r="F20" s="11" t="s">
        <v>94</v>
      </c>
      <c r="G20" s="12" t="s">
        <v>103</v>
      </c>
      <c r="H20" s="12" t="s">
        <v>104</v>
      </c>
      <c r="I20" s="12">
        <v>0</v>
      </c>
      <c r="J20" s="29" t="s">
        <v>107</v>
      </c>
      <c r="K20" s="13" t="s">
        <v>110</v>
      </c>
      <c r="L20" s="12"/>
      <c r="M20" s="12"/>
      <c r="N20" s="29" t="s">
        <v>118</v>
      </c>
      <c r="O20" s="29" t="s">
        <v>120</v>
      </c>
      <c r="P20" s="12">
        <v>0</v>
      </c>
      <c r="Q20" s="12">
        <v>100</v>
      </c>
      <c r="R20" s="12">
        <v>0</v>
      </c>
      <c r="S20" s="12"/>
      <c r="T20" s="12"/>
      <c r="U20" s="19"/>
      <c r="V20" s="14">
        <v>624346960</v>
      </c>
      <c r="W20" s="14">
        <v>624346960</v>
      </c>
      <c r="X20" s="12"/>
      <c r="Y20" s="19"/>
      <c r="Z20" s="14">
        <v>708442320</v>
      </c>
      <c r="AA20" s="14">
        <v>708442320</v>
      </c>
      <c r="AB20" s="12"/>
      <c r="AC20" s="19"/>
      <c r="AD20" s="14">
        <v>790211460</v>
      </c>
      <c r="AE20" s="14">
        <v>790211460</v>
      </c>
      <c r="AF20" s="14"/>
      <c r="AG20" s="19"/>
      <c r="AH20" s="14">
        <v>0</v>
      </c>
      <c r="AI20" s="14">
        <v>0</v>
      </c>
      <c r="AJ20" s="12"/>
      <c r="AK20" s="19"/>
      <c r="AL20" s="14">
        <v>0</v>
      </c>
      <c r="AM20" s="14">
        <v>0</v>
      </c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>
        <f t="shared" si="0"/>
        <v>2123000740</v>
      </c>
      <c r="BY20" s="14">
        <f t="shared" si="1"/>
        <v>2123000740</v>
      </c>
      <c r="BZ20" s="12"/>
      <c r="CA20" s="44" t="s">
        <v>35</v>
      </c>
    </row>
    <row r="21" spans="1:79" ht="42.5" thickBot="1" x14ac:dyDescent="0.4">
      <c r="A21" s="10" t="s">
        <v>47</v>
      </c>
      <c r="B21" s="10" t="s">
        <v>73</v>
      </c>
      <c r="C21" s="10" t="s">
        <v>66</v>
      </c>
      <c r="D21" s="11" t="s">
        <v>67</v>
      </c>
      <c r="E21" s="11" t="s">
        <v>67</v>
      </c>
      <c r="F21" s="11" t="s">
        <v>95</v>
      </c>
      <c r="G21" s="12" t="s">
        <v>103</v>
      </c>
      <c r="H21" s="12" t="s">
        <v>104</v>
      </c>
      <c r="I21" s="12">
        <v>0</v>
      </c>
      <c r="J21" s="29" t="s">
        <v>107</v>
      </c>
      <c r="K21" s="12" t="s">
        <v>113</v>
      </c>
      <c r="L21" s="12"/>
      <c r="M21" s="12"/>
      <c r="N21" s="29" t="s">
        <v>118</v>
      </c>
      <c r="O21" s="29" t="s">
        <v>120</v>
      </c>
      <c r="P21" s="12">
        <v>0</v>
      </c>
      <c r="Q21" s="12">
        <v>100</v>
      </c>
      <c r="R21" s="12">
        <v>0</v>
      </c>
      <c r="S21" s="12"/>
      <c r="T21" s="12"/>
      <c r="U21" s="19"/>
      <c r="V21" s="14">
        <v>6642400</v>
      </c>
      <c r="W21" s="14">
        <v>6642400</v>
      </c>
      <c r="X21" s="12"/>
      <c r="Y21" s="19"/>
      <c r="Z21" s="14">
        <v>6980500</v>
      </c>
      <c r="AA21" s="14">
        <v>6980500</v>
      </c>
      <c r="AB21" s="12"/>
      <c r="AC21" s="19"/>
      <c r="AD21" s="14">
        <v>7367820</v>
      </c>
      <c r="AE21" s="14">
        <v>7367820</v>
      </c>
      <c r="AF21" s="14"/>
      <c r="AG21" s="19"/>
      <c r="AH21" s="14">
        <v>0</v>
      </c>
      <c r="AI21" s="14">
        <v>0</v>
      </c>
      <c r="AJ21" s="12"/>
      <c r="AK21" s="19"/>
      <c r="AL21" s="14">
        <v>0</v>
      </c>
      <c r="AM21" s="14">
        <v>0</v>
      </c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>
        <f t="shared" si="0"/>
        <v>20990720</v>
      </c>
      <c r="BY21" s="14">
        <f t="shared" si="1"/>
        <v>20990720</v>
      </c>
      <c r="BZ21" s="12"/>
      <c r="CA21" s="44" t="s">
        <v>35</v>
      </c>
    </row>
    <row r="22" spans="1:79" ht="32" thickBot="1" x14ac:dyDescent="0.4">
      <c r="A22" s="10" t="s">
        <v>48</v>
      </c>
      <c r="B22" s="10" t="s">
        <v>74</v>
      </c>
      <c r="C22" s="10" t="s">
        <v>75</v>
      </c>
      <c r="D22" s="11" t="s">
        <v>76</v>
      </c>
      <c r="E22" s="11" t="s">
        <v>76</v>
      </c>
      <c r="F22" s="11" t="s">
        <v>96</v>
      </c>
      <c r="G22" s="12" t="s">
        <v>103</v>
      </c>
      <c r="H22" s="12" t="s">
        <v>104</v>
      </c>
      <c r="I22" s="12">
        <v>0</v>
      </c>
      <c r="J22" s="29" t="s">
        <v>107</v>
      </c>
      <c r="K22" s="12" t="s">
        <v>114</v>
      </c>
      <c r="L22" s="12"/>
      <c r="M22" s="12"/>
      <c r="N22" s="29" t="s">
        <v>118</v>
      </c>
      <c r="O22" s="29" t="s">
        <v>120</v>
      </c>
      <c r="P22" s="12">
        <v>0</v>
      </c>
      <c r="Q22" s="12">
        <v>100</v>
      </c>
      <c r="R22" s="12">
        <v>0</v>
      </c>
      <c r="S22" s="12"/>
      <c r="T22" s="12"/>
      <c r="U22" s="19"/>
      <c r="V22" s="14">
        <v>56645770.799999997</v>
      </c>
      <c r="W22" s="14">
        <v>56645770.799999997</v>
      </c>
      <c r="X22" s="12"/>
      <c r="Y22" s="19"/>
      <c r="Z22" s="14">
        <v>56377305.600000001</v>
      </c>
      <c r="AA22" s="14">
        <v>56377305.600000001</v>
      </c>
      <c r="AB22" s="12"/>
      <c r="AC22" s="19"/>
      <c r="AD22" s="14">
        <v>56377305.600000001</v>
      </c>
      <c r="AE22" s="14">
        <v>56377305.600000001</v>
      </c>
      <c r="AF22" s="14"/>
      <c r="AG22" s="19"/>
      <c r="AH22" s="14">
        <v>0</v>
      </c>
      <c r="AI22" s="14">
        <v>0</v>
      </c>
      <c r="AJ22" s="12"/>
      <c r="AK22" s="19"/>
      <c r="AL22" s="14">
        <v>0</v>
      </c>
      <c r="AM22" s="14">
        <v>0</v>
      </c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>
        <f t="shared" si="0"/>
        <v>169400382</v>
      </c>
      <c r="BY22" s="14">
        <f t="shared" si="1"/>
        <v>169400382</v>
      </c>
      <c r="BZ22" s="12"/>
      <c r="CA22" s="44" t="s">
        <v>35</v>
      </c>
    </row>
    <row r="23" spans="1:79" ht="42.5" thickBot="1" x14ac:dyDescent="0.4">
      <c r="A23" s="10" t="s">
        <v>49</v>
      </c>
      <c r="B23" s="10" t="s">
        <v>77</v>
      </c>
      <c r="C23" s="10" t="s">
        <v>66</v>
      </c>
      <c r="D23" s="11" t="s">
        <v>67</v>
      </c>
      <c r="E23" s="11" t="s">
        <v>67</v>
      </c>
      <c r="F23" s="11" t="s">
        <v>97</v>
      </c>
      <c r="G23" s="12" t="s">
        <v>103</v>
      </c>
      <c r="H23" s="12" t="s">
        <v>104</v>
      </c>
      <c r="I23" s="12">
        <v>0</v>
      </c>
      <c r="J23" s="29" t="s">
        <v>107</v>
      </c>
      <c r="K23" s="12" t="s">
        <v>115</v>
      </c>
      <c r="L23" s="12"/>
      <c r="M23" s="12"/>
      <c r="N23" s="29" t="s">
        <v>118</v>
      </c>
      <c r="O23" s="29" t="s">
        <v>120</v>
      </c>
      <c r="P23" s="12">
        <v>0</v>
      </c>
      <c r="Q23" s="12">
        <v>100</v>
      </c>
      <c r="R23" s="12">
        <v>0</v>
      </c>
      <c r="S23" s="12"/>
      <c r="T23" s="12"/>
      <c r="U23" s="19"/>
      <c r="V23" s="14">
        <v>6800640</v>
      </c>
      <c r="W23" s="14">
        <v>6800640</v>
      </c>
      <c r="X23" s="12"/>
      <c r="Y23" s="19"/>
      <c r="Z23" s="14">
        <v>10427280</v>
      </c>
      <c r="AA23" s="14">
        <v>10427280</v>
      </c>
      <c r="AB23" s="12"/>
      <c r="AC23" s="19"/>
      <c r="AD23" s="14">
        <v>10427280</v>
      </c>
      <c r="AE23" s="14">
        <v>10427280</v>
      </c>
      <c r="AF23" s="14"/>
      <c r="AG23" s="19"/>
      <c r="AH23" s="14">
        <v>0</v>
      </c>
      <c r="AI23" s="14">
        <v>0</v>
      </c>
      <c r="AJ23" s="12"/>
      <c r="AK23" s="19"/>
      <c r="AL23" s="14">
        <v>0</v>
      </c>
      <c r="AM23" s="14">
        <v>0</v>
      </c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>
        <f t="shared" si="0"/>
        <v>27655200</v>
      </c>
      <c r="BY23" s="14">
        <f t="shared" si="1"/>
        <v>27655200</v>
      </c>
      <c r="BZ23" s="12"/>
      <c r="CA23" s="44" t="s">
        <v>35</v>
      </c>
    </row>
    <row r="24" spans="1:79" ht="32" thickBot="1" x14ac:dyDescent="0.4">
      <c r="A24" s="10" t="s">
        <v>50</v>
      </c>
      <c r="B24" s="10" t="s">
        <v>78</v>
      </c>
      <c r="C24" s="10" t="s">
        <v>79</v>
      </c>
      <c r="D24" s="11" t="s">
        <v>80</v>
      </c>
      <c r="E24" s="11" t="s">
        <v>80</v>
      </c>
      <c r="F24" s="11" t="s">
        <v>98</v>
      </c>
      <c r="G24" s="12" t="s">
        <v>103</v>
      </c>
      <c r="H24" s="12" t="s">
        <v>106</v>
      </c>
      <c r="I24" s="12">
        <v>80</v>
      </c>
      <c r="J24" s="29" t="s">
        <v>107</v>
      </c>
      <c r="K24" s="12" t="s">
        <v>112</v>
      </c>
      <c r="L24" s="12"/>
      <c r="M24" s="12"/>
      <c r="N24" s="29" t="s">
        <v>118</v>
      </c>
      <c r="O24" s="29" t="s">
        <v>122</v>
      </c>
      <c r="P24" s="12">
        <v>0</v>
      </c>
      <c r="Q24" s="12">
        <v>100</v>
      </c>
      <c r="R24" s="12">
        <v>0</v>
      </c>
      <c r="S24" s="12"/>
      <c r="T24" s="12"/>
      <c r="U24" s="19"/>
      <c r="V24" s="14">
        <v>191000000</v>
      </c>
      <c r="W24" s="14">
        <v>213920000.00000003</v>
      </c>
      <c r="X24" s="12"/>
      <c r="Y24" s="19"/>
      <c r="Z24" s="14">
        <v>172000000</v>
      </c>
      <c r="AA24" s="14">
        <v>192640000.00000003</v>
      </c>
      <c r="AB24" s="12"/>
      <c r="AC24" s="19"/>
      <c r="AD24" s="14">
        <v>0</v>
      </c>
      <c r="AE24" s="14">
        <v>0</v>
      </c>
      <c r="AF24" s="14"/>
      <c r="AG24" s="19"/>
      <c r="AH24" s="14">
        <v>0</v>
      </c>
      <c r="AI24" s="14">
        <v>0</v>
      </c>
      <c r="AJ24" s="12"/>
      <c r="AK24" s="19"/>
      <c r="AL24" s="14">
        <v>0</v>
      </c>
      <c r="AM24" s="14">
        <v>0</v>
      </c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>
        <f t="shared" si="0"/>
        <v>363000000</v>
      </c>
      <c r="BY24" s="14">
        <f t="shared" si="1"/>
        <v>406560000.00000006</v>
      </c>
      <c r="BZ24" s="12"/>
      <c r="CA24" s="44" t="s">
        <v>35</v>
      </c>
    </row>
    <row r="25" spans="1:79" ht="32" thickBot="1" x14ac:dyDescent="0.4">
      <c r="A25" s="10" t="s">
        <v>51</v>
      </c>
      <c r="B25" s="10" t="s">
        <v>81</v>
      </c>
      <c r="C25" s="10" t="s">
        <v>63</v>
      </c>
      <c r="D25" s="11" t="s">
        <v>64</v>
      </c>
      <c r="E25" s="11" t="s">
        <v>64</v>
      </c>
      <c r="F25" s="11" t="s">
        <v>99</v>
      </c>
      <c r="G25" s="12" t="s">
        <v>103</v>
      </c>
      <c r="H25" s="12" t="s">
        <v>104</v>
      </c>
      <c r="I25" s="12">
        <v>0</v>
      </c>
      <c r="J25" s="29" t="s">
        <v>107</v>
      </c>
      <c r="K25" s="12" t="s">
        <v>116</v>
      </c>
      <c r="L25" s="12"/>
      <c r="M25" s="12"/>
      <c r="N25" s="29" t="s">
        <v>118</v>
      </c>
      <c r="O25" s="29" t="s">
        <v>120</v>
      </c>
      <c r="P25" s="12">
        <v>0</v>
      </c>
      <c r="Q25" s="12">
        <v>100</v>
      </c>
      <c r="R25" s="12">
        <v>0</v>
      </c>
      <c r="S25" s="12"/>
      <c r="T25" s="12"/>
      <c r="U25" s="19"/>
      <c r="V25" s="14">
        <v>2167423400</v>
      </c>
      <c r="W25" s="14">
        <v>2167423400</v>
      </c>
      <c r="X25" s="12"/>
      <c r="Y25" s="19"/>
      <c r="Z25" s="14">
        <v>3121118860</v>
      </c>
      <c r="AA25" s="14">
        <v>3121118860</v>
      </c>
      <c r="AB25" s="12"/>
      <c r="AC25" s="19"/>
      <c r="AD25" s="14">
        <v>3591468400</v>
      </c>
      <c r="AE25" s="14">
        <v>3591468400</v>
      </c>
      <c r="AF25" s="14"/>
      <c r="AG25" s="19"/>
      <c r="AH25" s="14">
        <v>0</v>
      </c>
      <c r="AI25" s="14">
        <v>0</v>
      </c>
      <c r="AJ25" s="12"/>
      <c r="AK25" s="19"/>
      <c r="AL25" s="14">
        <v>0</v>
      </c>
      <c r="AM25" s="14">
        <v>0</v>
      </c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>
        <f t="shared" si="0"/>
        <v>8880010660</v>
      </c>
      <c r="BY25" s="14">
        <f t="shared" si="1"/>
        <v>8880010660</v>
      </c>
      <c r="BZ25" s="12"/>
      <c r="CA25" s="44" t="s">
        <v>35</v>
      </c>
    </row>
    <row r="26" spans="1:79" ht="32" thickBot="1" x14ac:dyDescent="0.4">
      <c r="A26" s="10" t="s">
        <v>52</v>
      </c>
      <c r="B26" s="10" t="s">
        <v>82</v>
      </c>
      <c r="C26" s="10" t="s">
        <v>63</v>
      </c>
      <c r="D26" s="11" t="s">
        <v>64</v>
      </c>
      <c r="E26" s="11" t="s">
        <v>64</v>
      </c>
      <c r="F26" s="11" t="s">
        <v>100</v>
      </c>
      <c r="G26" s="12" t="s">
        <v>103</v>
      </c>
      <c r="H26" s="12" t="s">
        <v>104</v>
      </c>
      <c r="I26" s="12">
        <v>0</v>
      </c>
      <c r="J26" s="29" t="s">
        <v>107</v>
      </c>
      <c r="K26" s="12" t="s">
        <v>113</v>
      </c>
      <c r="L26" s="12"/>
      <c r="M26" s="12"/>
      <c r="N26" s="29" t="s">
        <v>118</v>
      </c>
      <c r="O26" s="29" t="s">
        <v>120</v>
      </c>
      <c r="P26" s="12">
        <v>0</v>
      </c>
      <c r="Q26" s="12">
        <v>100</v>
      </c>
      <c r="R26" s="12">
        <v>0</v>
      </c>
      <c r="S26" s="12"/>
      <c r="T26" s="12"/>
      <c r="U26" s="19"/>
      <c r="V26" s="14">
        <v>233639060</v>
      </c>
      <c r="W26" s="14">
        <v>233639060</v>
      </c>
      <c r="X26" s="12"/>
      <c r="Y26" s="19"/>
      <c r="Z26" s="14">
        <v>247353500</v>
      </c>
      <c r="AA26" s="14">
        <v>247353500</v>
      </c>
      <c r="AB26" s="12"/>
      <c r="AC26" s="19"/>
      <c r="AD26" s="14">
        <v>255058960</v>
      </c>
      <c r="AE26" s="14">
        <v>255058960</v>
      </c>
      <c r="AF26" s="14"/>
      <c r="AG26" s="19"/>
      <c r="AH26" s="14">
        <v>0</v>
      </c>
      <c r="AI26" s="14">
        <v>0</v>
      </c>
      <c r="AJ26" s="12"/>
      <c r="AK26" s="19"/>
      <c r="AL26" s="14">
        <v>0</v>
      </c>
      <c r="AM26" s="14">
        <v>0</v>
      </c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>
        <f t="shared" si="0"/>
        <v>736051520</v>
      </c>
      <c r="BY26" s="14">
        <f t="shared" si="1"/>
        <v>736051520</v>
      </c>
      <c r="BZ26" s="12"/>
      <c r="CA26" s="44" t="s">
        <v>35</v>
      </c>
    </row>
    <row r="27" spans="1:79" ht="42.5" thickBot="1" x14ac:dyDescent="0.4">
      <c r="A27" s="10" t="s">
        <v>53</v>
      </c>
      <c r="B27" s="10" t="s">
        <v>83</v>
      </c>
      <c r="C27" s="10" t="s">
        <v>66</v>
      </c>
      <c r="D27" s="11" t="s">
        <v>67</v>
      </c>
      <c r="E27" s="11" t="s">
        <v>67</v>
      </c>
      <c r="F27" s="11" t="s">
        <v>101</v>
      </c>
      <c r="G27" s="12" t="s">
        <v>103</v>
      </c>
      <c r="H27" s="12" t="s">
        <v>104</v>
      </c>
      <c r="I27" s="12">
        <v>0</v>
      </c>
      <c r="J27" s="29" t="s">
        <v>107</v>
      </c>
      <c r="K27" s="12" t="s">
        <v>110</v>
      </c>
      <c r="L27" s="12"/>
      <c r="M27" s="12"/>
      <c r="N27" s="29" t="s">
        <v>118</v>
      </c>
      <c r="O27" s="29" t="s">
        <v>120</v>
      </c>
      <c r="P27" s="12">
        <v>0</v>
      </c>
      <c r="Q27" s="12">
        <v>100</v>
      </c>
      <c r="R27" s="12">
        <v>0</v>
      </c>
      <c r="S27" s="12"/>
      <c r="T27" s="12"/>
      <c r="U27" s="19"/>
      <c r="V27" s="14">
        <v>184853300</v>
      </c>
      <c r="W27" s="14">
        <v>184853300</v>
      </c>
      <c r="X27" s="12"/>
      <c r="Y27" s="19"/>
      <c r="Z27" s="14">
        <v>189939060</v>
      </c>
      <c r="AA27" s="14">
        <v>189939060</v>
      </c>
      <c r="AB27" s="12"/>
      <c r="AC27" s="19"/>
      <c r="AD27" s="14">
        <v>189939060</v>
      </c>
      <c r="AE27" s="14">
        <v>189939060</v>
      </c>
      <c r="AF27" s="14"/>
      <c r="AG27" s="19"/>
      <c r="AH27" s="14">
        <v>0</v>
      </c>
      <c r="AI27" s="14">
        <v>0</v>
      </c>
      <c r="AJ27" s="12"/>
      <c r="AK27" s="19"/>
      <c r="AL27" s="14">
        <v>0</v>
      </c>
      <c r="AM27" s="14">
        <v>0</v>
      </c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>
        <f t="shared" si="0"/>
        <v>564731420</v>
      </c>
      <c r="BY27" s="14">
        <f t="shared" si="1"/>
        <v>564731420</v>
      </c>
      <c r="BZ27" s="12"/>
      <c r="CA27" s="44" t="s">
        <v>35</v>
      </c>
    </row>
    <row r="28" spans="1:79" ht="32" thickBot="1" x14ac:dyDescent="0.4">
      <c r="A28" s="10" t="s">
        <v>54</v>
      </c>
      <c r="B28" s="10" t="s">
        <v>132</v>
      </c>
      <c r="C28" s="10" t="s">
        <v>84</v>
      </c>
      <c r="D28" s="11" t="s">
        <v>85</v>
      </c>
      <c r="E28" s="11" t="s">
        <v>85</v>
      </c>
      <c r="F28" s="11" t="s">
        <v>102</v>
      </c>
      <c r="G28" s="12" t="s">
        <v>103</v>
      </c>
      <c r="H28" s="12" t="s">
        <v>104</v>
      </c>
      <c r="I28" s="12">
        <v>0</v>
      </c>
      <c r="J28" s="29">
        <v>45261</v>
      </c>
      <c r="K28" s="12" t="s">
        <v>117</v>
      </c>
      <c r="L28" s="12"/>
      <c r="M28" s="12"/>
      <c r="N28" s="29" t="s">
        <v>118</v>
      </c>
      <c r="O28" s="29" t="s">
        <v>120</v>
      </c>
      <c r="P28" s="12">
        <v>0</v>
      </c>
      <c r="Q28" s="12">
        <v>100</v>
      </c>
      <c r="R28" s="12">
        <v>0</v>
      </c>
      <c r="S28" s="12"/>
      <c r="T28" s="12"/>
      <c r="U28" s="19"/>
      <c r="V28" s="14">
        <v>876338640</v>
      </c>
      <c r="W28" s="14">
        <v>876338640</v>
      </c>
      <c r="X28" s="12"/>
      <c r="Y28" s="19"/>
      <c r="Z28" s="14">
        <v>1197929700</v>
      </c>
      <c r="AA28" s="14">
        <v>1197929700</v>
      </c>
      <c r="AB28" s="12"/>
      <c r="AC28" s="19"/>
      <c r="AD28" s="14">
        <v>1257801000</v>
      </c>
      <c r="AE28" s="14">
        <v>1257801000</v>
      </c>
      <c r="AF28" s="14"/>
      <c r="AG28" s="19"/>
      <c r="AH28" s="14">
        <v>0</v>
      </c>
      <c r="AI28" s="14">
        <v>0</v>
      </c>
      <c r="AJ28" s="12"/>
      <c r="AK28" s="19"/>
      <c r="AL28" s="14">
        <v>0</v>
      </c>
      <c r="AM28" s="14">
        <v>0</v>
      </c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>
        <f t="shared" si="0"/>
        <v>3332069340</v>
      </c>
      <c r="BY28" s="14">
        <f t="shared" si="1"/>
        <v>3332069340</v>
      </c>
      <c r="BZ28" s="12"/>
      <c r="CA28" s="44" t="s">
        <v>35</v>
      </c>
    </row>
    <row r="29" spans="1:79" ht="63.5" thickBot="1" x14ac:dyDescent="0.4">
      <c r="A29" s="10" t="s">
        <v>123</v>
      </c>
      <c r="B29" s="10" t="s">
        <v>134</v>
      </c>
      <c r="C29" s="10" t="s">
        <v>124</v>
      </c>
      <c r="D29" s="11" t="s">
        <v>125</v>
      </c>
      <c r="E29" s="11" t="s">
        <v>126</v>
      </c>
      <c r="F29" s="11" t="s">
        <v>129</v>
      </c>
      <c r="G29" s="12" t="s">
        <v>103</v>
      </c>
      <c r="H29" s="12" t="s">
        <v>105</v>
      </c>
      <c r="I29" s="12">
        <v>100</v>
      </c>
      <c r="J29" s="29">
        <v>45261</v>
      </c>
      <c r="K29" s="13" t="s">
        <v>131</v>
      </c>
      <c r="L29" s="12"/>
      <c r="M29" s="12"/>
      <c r="N29" s="29" t="s">
        <v>118</v>
      </c>
      <c r="O29" s="29" t="s">
        <v>119</v>
      </c>
      <c r="P29" s="12">
        <v>0</v>
      </c>
      <c r="Q29" s="12">
        <v>100</v>
      </c>
      <c r="R29" s="12">
        <v>0</v>
      </c>
      <c r="S29" s="12"/>
      <c r="T29" s="12"/>
      <c r="U29" s="19"/>
      <c r="V29" s="14">
        <v>5056000</v>
      </c>
      <c r="W29" s="14">
        <v>5662720.0000000009</v>
      </c>
      <c r="X29" s="12"/>
      <c r="Y29" s="19"/>
      <c r="Z29" s="14">
        <v>5056000</v>
      </c>
      <c r="AA29" s="14">
        <v>5662720.0000000009</v>
      </c>
      <c r="AB29" s="12"/>
      <c r="AC29" s="19"/>
      <c r="AD29" s="14"/>
      <c r="AE29" s="14"/>
      <c r="AF29" s="14"/>
      <c r="AG29" s="19"/>
      <c r="AH29" s="14"/>
      <c r="AI29" s="14"/>
      <c r="AJ29" s="12"/>
      <c r="AK29" s="19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>
        <f t="shared" si="0"/>
        <v>10112000</v>
      </c>
      <c r="BY29" s="14">
        <f t="shared" si="1"/>
        <v>11325440.000000002</v>
      </c>
      <c r="BZ29" s="12"/>
      <c r="CA29" s="44" t="s">
        <v>35</v>
      </c>
    </row>
    <row r="30" spans="1:79" ht="63.5" thickBot="1" x14ac:dyDescent="0.4">
      <c r="A30" s="10" t="s">
        <v>127</v>
      </c>
      <c r="B30" s="10" t="s">
        <v>133</v>
      </c>
      <c r="C30" s="10" t="s">
        <v>124</v>
      </c>
      <c r="D30" s="11" t="s">
        <v>125</v>
      </c>
      <c r="E30" s="11" t="s">
        <v>128</v>
      </c>
      <c r="F30" s="11" t="s">
        <v>130</v>
      </c>
      <c r="G30" s="12" t="s">
        <v>103</v>
      </c>
      <c r="H30" s="12" t="s">
        <v>105</v>
      </c>
      <c r="I30" s="12">
        <v>100</v>
      </c>
      <c r="J30" s="29">
        <v>45200</v>
      </c>
      <c r="K30" s="13" t="s">
        <v>131</v>
      </c>
      <c r="L30" s="12"/>
      <c r="M30" s="12"/>
      <c r="N30" s="29" t="s">
        <v>118</v>
      </c>
      <c r="O30" s="29" t="s">
        <v>119</v>
      </c>
      <c r="P30" s="12">
        <v>0</v>
      </c>
      <c r="Q30" s="12">
        <v>100</v>
      </c>
      <c r="R30" s="12">
        <v>0</v>
      </c>
      <c r="S30" s="12"/>
      <c r="T30" s="12"/>
      <c r="U30" s="19"/>
      <c r="V30" s="14">
        <v>3091200</v>
      </c>
      <c r="W30" s="14">
        <v>3462144.0000000005</v>
      </c>
      <c r="X30" s="12"/>
      <c r="Y30" s="19"/>
      <c r="Z30" s="14">
        <v>3077400</v>
      </c>
      <c r="AA30" s="14">
        <v>3446688.0000000005</v>
      </c>
      <c r="AB30" s="12"/>
      <c r="AC30" s="19"/>
      <c r="AD30" s="14"/>
      <c r="AE30" s="14"/>
      <c r="AF30" s="14"/>
      <c r="AG30" s="19"/>
      <c r="AH30" s="14"/>
      <c r="AI30" s="14"/>
      <c r="AJ30" s="12"/>
      <c r="AK30" s="19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>
        <f t="shared" si="0"/>
        <v>6168600</v>
      </c>
      <c r="BY30" s="14">
        <f t="shared" si="1"/>
        <v>6908832.0000000009</v>
      </c>
      <c r="BZ30" s="12"/>
      <c r="CA30" s="44" t="s">
        <v>35</v>
      </c>
    </row>
    <row r="31" spans="1:79" ht="42.5" thickBot="1" x14ac:dyDescent="0.4">
      <c r="A31" s="10" t="s">
        <v>135</v>
      </c>
      <c r="B31" s="10" t="s">
        <v>136</v>
      </c>
      <c r="C31" s="10" t="s">
        <v>66</v>
      </c>
      <c r="D31" s="11" t="s">
        <v>67</v>
      </c>
      <c r="E31" s="11" t="s">
        <v>67</v>
      </c>
      <c r="F31" s="11" t="s">
        <v>201</v>
      </c>
      <c r="G31" s="12" t="s">
        <v>103</v>
      </c>
      <c r="H31" s="12" t="s">
        <v>105</v>
      </c>
      <c r="I31" s="12">
        <v>0</v>
      </c>
      <c r="J31" s="29" t="s">
        <v>229</v>
      </c>
      <c r="K31" s="13" t="s">
        <v>238</v>
      </c>
      <c r="L31" s="12"/>
      <c r="M31" s="12"/>
      <c r="N31" s="29" t="s">
        <v>234</v>
      </c>
      <c r="O31" s="29" t="s">
        <v>252</v>
      </c>
      <c r="P31" s="12">
        <v>0</v>
      </c>
      <c r="Q31" s="12">
        <v>100</v>
      </c>
      <c r="R31" s="12">
        <v>0</v>
      </c>
      <c r="S31" s="12"/>
      <c r="T31" s="12"/>
      <c r="U31" s="19"/>
      <c r="V31" s="14">
        <v>15180000</v>
      </c>
      <c r="W31" s="14">
        <v>15180000</v>
      </c>
      <c r="X31" s="12"/>
      <c r="Y31" s="19"/>
      <c r="Z31" s="14">
        <v>17940000</v>
      </c>
      <c r="AA31" s="14">
        <v>17940000</v>
      </c>
      <c r="AB31" s="12"/>
      <c r="AC31" s="19"/>
      <c r="AD31" s="14">
        <v>18860000</v>
      </c>
      <c r="AE31" s="14">
        <v>18860000</v>
      </c>
      <c r="AF31" s="14"/>
      <c r="AG31" s="19"/>
      <c r="AH31" s="14">
        <v>1380000</v>
      </c>
      <c r="AI31" s="14">
        <v>1380000</v>
      </c>
      <c r="AJ31" s="12"/>
      <c r="AK31" s="19"/>
      <c r="AL31" s="14">
        <v>0</v>
      </c>
      <c r="AM31" s="14">
        <v>0</v>
      </c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>
        <f t="shared" si="0"/>
        <v>53360000</v>
      </c>
      <c r="BY31" s="14">
        <f t="shared" si="1"/>
        <v>53360000</v>
      </c>
      <c r="BZ31" s="12"/>
      <c r="CA31" s="44" t="s">
        <v>35</v>
      </c>
    </row>
    <row r="32" spans="1:79" ht="32" thickBot="1" x14ac:dyDescent="0.4">
      <c r="A32" s="10" t="s">
        <v>137</v>
      </c>
      <c r="B32" s="10" t="s">
        <v>138</v>
      </c>
      <c r="C32" s="10" t="s">
        <v>60</v>
      </c>
      <c r="D32" s="11" t="s">
        <v>61</v>
      </c>
      <c r="E32" s="11" t="s">
        <v>61</v>
      </c>
      <c r="F32" s="11" t="s">
        <v>202</v>
      </c>
      <c r="G32" s="12" t="s">
        <v>103</v>
      </c>
      <c r="H32" s="12" t="s">
        <v>105</v>
      </c>
      <c r="I32" s="12">
        <v>0</v>
      </c>
      <c r="J32" s="29" t="s">
        <v>230</v>
      </c>
      <c r="K32" s="13" t="s">
        <v>110</v>
      </c>
      <c r="L32" s="12"/>
      <c r="M32" s="12"/>
      <c r="N32" s="29" t="s">
        <v>229</v>
      </c>
      <c r="O32" s="29" t="s">
        <v>253</v>
      </c>
      <c r="P32" s="12">
        <v>0</v>
      </c>
      <c r="Q32" s="12">
        <v>100</v>
      </c>
      <c r="R32" s="12">
        <v>0</v>
      </c>
      <c r="S32" s="12"/>
      <c r="T32" s="12"/>
      <c r="U32" s="19"/>
      <c r="V32" s="14">
        <v>27600000</v>
      </c>
      <c r="W32" s="14">
        <v>27600000</v>
      </c>
      <c r="X32" s="12"/>
      <c r="Y32" s="19"/>
      <c r="Z32" s="14">
        <v>32200000</v>
      </c>
      <c r="AA32" s="14">
        <v>32200000</v>
      </c>
      <c r="AB32" s="12"/>
      <c r="AC32" s="19"/>
      <c r="AD32" s="14">
        <v>32200000</v>
      </c>
      <c r="AE32" s="14">
        <v>32200000</v>
      </c>
      <c r="AF32" s="14"/>
      <c r="AG32" s="19"/>
      <c r="AH32" s="14">
        <v>9200000</v>
      </c>
      <c r="AI32" s="14">
        <v>9200000</v>
      </c>
      <c r="AJ32" s="12"/>
      <c r="AK32" s="19"/>
      <c r="AL32" s="14">
        <v>0</v>
      </c>
      <c r="AM32" s="14">
        <v>0</v>
      </c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>
        <f t="shared" si="0"/>
        <v>101200000</v>
      </c>
      <c r="BY32" s="14">
        <f t="shared" si="1"/>
        <v>101200000</v>
      </c>
      <c r="BZ32" s="12"/>
      <c r="CA32" s="44" t="s">
        <v>35</v>
      </c>
    </row>
    <row r="33" spans="1:79" ht="32" thickBot="1" x14ac:dyDescent="0.4">
      <c r="A33" s="10" t="s">
        <v>139</v>
      </c>
      <c r="B33" s="10" t="s">
        <v>140</v>
      </c>
      <c r="C33" s="10" t="s">
        <v>60</v>
      </c>
      <c r="D33" s="11" t="s">
        <v>61</v>
      </c>
      <c r="E33" s="11" t="s">
        <v>61</v>
      </c>
      <c r="F33" s="11" t="s">
        <v>203</v>
      </c>
      <c r="G33" s="12" t="s">
        <v>103</v>
      </c>
      <c r="H33" s="12" t="s">
        <v>105</v>
      </c>
      <c r="I33" s="12">
        <v>0</v>
      </c>
      <c r="J33" s="29" t="s">
        <v>230</v>
      </c>
      <c r="K33" s="13" t="s">
        <v>239</v>
      </c>
      <c r="L33" s="12"/>
      <c r="M33" s="12"/>
      <c r="N33" s="29" t="s">
        <v>229</v>
      </c>
      <c r="O33" s="29" t="s">
        <v>253</v>
      </c>
      <c r="P33" s="12">
        <v>0</v>
      </c>
      <c r="Q33" s="12">
        <v>100</v>
      </c>
      <c r="R33" s="12">
        <v>0</v>
      </c>
      <c r="S33" s="12"/>
      <c r="T33" s="12"/>
      <c r="U33" s="19"/>
      <c r="V33" s="14">
        <v>559820000</v>
      </c>
      <c r="W33" s="14">
        <v>559820000</v>
      </c>
      <c r="X33" s="12"/>
      <c r="Y33" s="19"/>
      <c r="Z33" s="14">
        <v>574645340</v>
      </c>
      <c r="AA33" s="14">
        <v>574645340</v>
      </c>
      <c r="AB33" s="12"/>
      <c r="AC33" s="19"/>
      <c r="AD33" s="14">
        <v>574645340</v>
      </c>
      <c r="AE33" s="14">
        <v>574645340</v>
      </c>
      <c r="AF33" s="14"/>
      <c r="AG33" s="19"/>
      <c r="AH33" s="14">
        <v>219880000</v>
      </c>
      <c r="AI33" s="14">
        <v>219880000</v>
      </c>
      <c r="AJ33" s="12"/>
      <c r="AK33" s="19"/>
      <c r="AL33" s="14">
        <v>0</v>
      </c>
      <c r="AM33" s="14">
        <v>0</v>
      </c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>
        <f t="shared" si="0"/>
        <v>1928990680</v>
      </c>
      <c r="BY33" s="14">
        <f t="shared" si="1"/>
        <v>1928990680</v>
      </c>
      <c r="BZ33" s="12"/>
      <c r="CA33" s="44" t="s">
        <v>35</v>
      </c>
    </row>
    <row r="34" spans="1:79" ht="32" thickBot="1" x14ac:dyDescent="0.4">
      <c r="A34" s="10" t="s">
        <v>141</v>
      </c>
      <c r="B34" s="10" t="s">
        <v>142</v>
      </c>
      <c r="C34" s="10" t="s">
        <v>60</v>
      </c>
      <c r="D34" s="11" t="s">
        <v>61</v>
      </c>
      <c r="E34" s="11" t="s">
        <v>61</v>
      </c>
      <c r="F34" s="11" t="s">
        <v>204</v>
      </c>
      <c r="G34" s="12" t="s">
        <v>103</v>
      </c>
      <c r="H34" s="12" t="s">
        <v>105</v>
      </c>
      <c r="I34" s="12">
        <v>0</v>
      </c>
      <c r="J34" s="29" t="s">
        <v>118</v>
      </c>
      <c r="K34" s="13" t="s">
        <v>108</v>
      </c>
      <c r="L34" s="12"/>
      <c r="M34" s="12"/>
      <c r="N34" s="29" t="s">
        <v>230</v>
      </c>
      <c r="O34" s="29" t="s">
        <v>254</v>
      </c>
      <c r="P34" s="12">
        <v>0</v>
      </c>
      <c r="Q34" s="12">
        <v>100</v>
      </c>
      <c r="R34" s="12">
        <v>0</v>
      </c>
      <c r="S34" s="12"/>
      <c r="T34" s="12"/>
      <c r="U34" s="19"/>
      <c r="V34" s="14">
        <v>427817020</v>
      </c>
      <c r="W34" s="14">
        <v>427817020</v>
      </c>
      <c r="X34" s="12"/>
      <c r="Y34" s="19"/>
      <c r="Z34" s="14">
        <v>690000000</v>
      </c>
      <c r="AA34" s="14">
        <v>690000000</v>
      </c>
      <c r="AB34" s="12"/>
      <c r="AC34" s="19"/>
      <c r="AD34" s="14">
        <v>551908000</v>
      </c>
      <c r="AE34" s="14">
        <v>551908000</v>
      </c>
      <c r="AF34" s="14"/>
      <c r="AG34" s="19"/>
      <c r="AH34" s="14">
        <v>115000000</v>
      </c>
      <c r="AI34" s="14">
        <v>115000000</v>
      </c>
      <c r="AJ34" s="12"/>
      <c r="AK34" s="19"/>
      <c r="AL34" s="14">
        <v>0</v>
      </c>
      <c r="AM34" s="14">
        <v>0</v>
      </c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>
        <f t="shared" si="0"/>
        <v>1784725020</v>
      </c>
      <c r="BY34" s="14">
        <f t="shared" si="1"/>
        <v>1784725020</v>
      </c>
      <c r="BZ34" s="12"/>
      <c r="CA34" s="44" t="s">
        <v>35</v>
      </c>
    </row>
    <row r="35" spans="1:79" ht="32" thickBot="1" x14ac:dyDescent="0.4">
      <c r="A35" s="10" t="s">
        <v>143</v>
      </c>
      <c r="B35" s="10" t="s">
        <v>144</v>
      </c>
      <c r="C35" s="10" t="s">
        <v>60</v>
      </c>
      <c r="D35" s="11" t="s">
        <v>61</v>
      </c>
      <c r="E35" s="11" t="s">
        <v>61</v>
      </c>
      <c r="F35" s="11" t="s">
        <v>205</v>
      </c>
      <c r="G35" s="12" t="s">
        <v>103</v>
      </c>
      <c r="H35" s="12" t="s">
        <v>105</v>
      </c>
      <c r="I35" s="12">
        <v>0</v>
      </c>
      <c r="J35" s="29" t="s">
        <v>231</v>
      </c>
      <c r="K35" s="13" t="s">
        <v>240</v>
      </c>
      <c r="L35" s="12"/>
      <c r="M35" s="12"/>
      <c r="N35" s="29" t="s">
        <v>232</v>
      </c>
      <c r="O35" s="29" t="s">
        <v>255</v>
      </c>
      <c r="P35" s="12">
        <v>0</v>
      </c>
      <c r="Q35" s="12">
        <v>100</v>
      </c>
      <c r="R35" s="12">
        <v>0</v>
      </c>
      <c r="S35" s="12"/>
      <c r="T35" s="12"/>
      <c r="U35" s="19"/>
      <c r="V35" s="14">
        <v>368000000</v>
      </c>
      <c r="W35" s="14">
        <v>368000000</v>
      </c>
      <c r="X35" s="12"/>
      <c r="Y35" s="19"/>
      <c r="Z35" s="14">
        <v>1955000000</v>
      </c>
      <c r="AA35" s="14">
        <v>1955000000</v>
      </c>
      <c r="AB35" s="12"/>
      <c r="AC35" s="19"/>
      <c r="AD35" s="14">
        <v>1978000000</v>
      </c>
      <c r="AE35" s="14">
        <v>1978000000</v>
      </c>
      <c r="AF35" s="14"/>
      <c r="AG35" s="19"/>
      <c r="AH35" s="14">
        <v>1012000000</v>
      </c>
      <c r="AI35" s="14">
        <v>1012000000</v>
      </c>
      <c r="AJ35" s="12"/>
      <c r="AK35" s="19"/>
      <c r="AL35" s="14">
        <v>0</v>
      </c>
      <c r="AM35" s="14">
        <v>0</v>
      </c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>
        <f t="shared" si="0"/>
        <v>5313000000</v>
      </c>
      <c r="BY35" s="14">
        <f t="shared" si="1"/>
        <v>5313000000</v>
      </c>
      <c r="BZ35" s="12"/>
      <c r="CA35" s="44" t="s">
        <v>35</v>
      </c>
    </row>
    <row r="36" spans="1:79" ht="32" thickBot="1" x14ac:dyDescent="0.4">
      <c r="A36" s="10" t="s">
        <v>145</v>
      </c>
      <c r="B36" s="10" t="s">
        <v>146</v>
      </c>
      <c r="C36" s="10" t="s">
        <v>60</v>
      </c>
      <c r="D36" s="11" t="s">
        <v>61</v>
      </c>
      <c r="E36" s="11" t="s">
        <v>61</v>
      </c>
      <c r="F36" s="11" t="s">
        <v>206</v>
      </c>
      <c r="G36" s="12" t="s">
        <v>103</v>
      </c>
      <c r="H36" s="12" t="s">
        <v>105</v>
      </c>
      <c r="I36" s="12">
        <v>0</v>
      </c>
      <c r="J36" s="29" t="s">
        <v>231</v>
      </c>
      <c r="K36" s="13" t="s">
        <v>241</v>
      </c>
      <c r="L36" s="12"/>
      <c r="M36" s="12"/>
      <c r="N36" s="29" t="s">
        <v>232</v>
      </c>
      <c r="O36" s="29" t="s">
        <v>255</v>
      </c>
      <c r="P36" s="12">
        <v>0</v>
      </c>
      <c r="Q36" s="12">
        <v>100</v>
      </c>
      <c r="R36" s="12">
        <v>0</v>
      </c>
      <c r="S36" s="12"/>
      <c r="T36" s="12"/>
      <c r="U36" s="19"/>
      <c r="V36" s="14">
        <v>23000000</v>
      </c>
      <c r="W36" s="14">
        <v>23000000</v>
      </c>
      <c r="X36" s="12"/>
      <c r="Y36" s="19"/>
      <c r="Z36" s="14">
        <v>276000000</v>
      </c>
      <c r="AA36" s="14">
        <v>276000000</v>
      </c>
      <c r="AB36" s="12"/>
      <c r="AC36" s="19"/>
      <c r="AD36" s="14">
        <v>322000000</v>
      </c>
      <c r="AE36" s="14">
        <v>322000000</v>
      </c>
      <c r="AF36" s="14"/>
      <c r="AG36" s="19"/>
      <c r="AH36" s="14">
        <v>303600000</v>
      </c>
      <c r="AI36" s="14">
        <v>303600000</v>
      </c>
      <c r="AJ36" s="12"/>
      <c r="AK36" s="19"/>
      <c r="AL36" s="14">
        <v>0</v>
      </c>
      <c r="AM36" s="14">
        <v>0</v>
      </c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>
        <f t="shared" si="0"/>
        <v>924600000</v>
      </c>
      <c r="BY36" s="14">
        <f t="shared" si="1"/>
        <v>924600000</v>
      </c>
      <c r="BZ36" s="12"/>
      <c r="CA36" s="44" t="s">
        <v>35</v>
      </c>
    </row>
    <row r="37" spans="1:79" ht="32" thickBot="1" x14ac:dyDescent="0.4">
      <c r="A37" s="10" t="s">
        <v>147</v>
      </c>
      <c r="B37" s="10" t="s">
        <v>148</v>
      </c>
      <c r="C37" s="10" t="s">
        <v>60</v>
      </c>
      <c r="D37" s="11" t="s">
        <v>61</v>
      </c>
      <c r="E37" s="11" t="s">
        <v>61</v>
      </c>
      <c r="F37" s="11" t="s">
        <v>207</v>
      </c>
      <c r="G37" s="12" t="s">
        <v>103</v>
      </c>
      <c r="H37" s="12" t="s">
        <v>105</v>
      </c>
      <c r="I37" s="12">
        <v>0</v>
      </c>
      <c r="J37" s="29" t="s">
        <v>232</v>
      </c>
      <c r="K37" s="13" t="s">
        <v>115</v>
      </c>
      <c r="L37" s="12"/>
      <c r="M37" s="12"/>
      <c r="N37" s="29" t="s">
        <v>256</v>
      </c>
      <c r="O37" s="29" t="s">
        <v>121</v>
      </c>
      <c r="P37" s="12">
        <v>0</v>
      </c>
      <c r="Q37" s="12">
        <v>100</v>
      </c>
      <c r="R37" s="12">
        <v>0</v>
      </c>
      <c r="S37" s="12"/>
      <c r="T37" s="12"/>
      <c r="U37" s="19"/>
      <c r="V37" s="14">
        <v>13800000</v>
      </c>
      <c r="W37" s="14">
        <v>13800000</v>
      </c>
      <c r="X37" s="12"/>
      <c r="Y37" s="19"/>
      <c r="Z37" s="14">
        <v>154560000</v>
      </c>
      <c r="AA37" s="14">
        <v>154560000</v>
      </c>
      <c r="AB37" s="12"/>
      <c r="AC37" s="19"/>
      <c r="AD37" s="14">
        <v>154560000</v>
      </c>
      <c r="AE37" s="14">
        <v>154560000</v>
      </c>
      <c r="AF37" s="14"/>
      <c r="AG37" s="19"/>
      <c r="AH37" s="14">
        <v>138000000</v>
      </c>
      <c r="AI37" s="14">
        <v>138000000</v>
      </c>
      <c r="AJ37" s="12"/>
      <c r="AK37" s="19"/>
      <c r="AL37" s="14">
        <v>0</v>
      </c>
      <c r="AM37" s="14">
        <v>0</v>
      </c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>
        <f t="shared" si="0"/>
        <v>460920000</v>
      </c>
      <c r="BY37" s="14">
        <f t="shared" si="1"/>
        <v>460920000</v>
      </c>
      <c r="BZ37" s="12"/>
      <c r="CA37" s="44" t="s">
        <v>35</v>
      </c>
    </row>
    <row r="38" spans="1:79" ht="32" thickBot="1" x14ac:dyDescent="0.4">
      <c r="A38" s="10" t="s">
        <v>149</v>
      </c>
      <c r="B38" s="10" t="s">
        <v>150</v>
      </c>
      <c r="C38" s="10" t="s">
        <v>63</v>
      </c>
      <c r="D38" s="11" t="s">
        <v>64</v>
      </c>
      <c r="E38" s="11" t="s">
        <v>64</v>
      </c>
      <c r="F38" s="11" t="s">
        <v>208</v>
      </c>
      <c r="G38" s="12" t="s">
        <v>103</v>
      </c>
      <c r="H38" s="12" t="s">
        <v>105</v>
      </c>
      <c r="I38" s="12">
        <v>0</v>
      </c>
      <c r="J38" s="29" t="s">
        <v>229</v>
      </c>
      <c r="K38" s="13" t="s">
        <v>242</v>
      </c>
      <c r="L38" s="12"/>
      <c r="M38" s="12"/>
      <c r="N38" s="29" t="s">
        <v>234</v>
      </c>
      <c r="O38" s="29" t="s">
        <v>252</v>
      </c>
      <c r="P38" s="12">
        <v>0</v>
      </c>
      <c r="Q38" s="12">
        <v>100</v>
      </c>
      <c r="R38" s="12">
        <v>0</v>
      </c>
      <c r="S38" s="12"/>
      <c r="T38" s="12"/>
      <c r="U38" s="19"/>
      <c r="V38" s="14">
        <v>368000000</v>
      </c>
      <c r="W38" s="14">
        <v>368000000</v>
      </c>
      <c r="X38" s="12"/>
      <c r="Y38" s="19"/>
      <c r="Z38" s="14">
        <v>460000000</v>
      </c>
      <c r="AA38" s="14">
        <v>460000000</v>
      </c>
      <c r="AB38" s="12"/>
      <c r="AC38" s="19"/>
      <c r="AD38" s="14">
        <v>552000000</v>
      </c>
      <c r="AE38" s="14">
        <v>552000000</v>
      </c>
      <c r="AF38" s="14"/>
      <c r="AG38" s="19"/>
      <c r="AH38" s="14">
        <v>184000000</v>
      </c>
      <c r="AI38" s="14">
        <v>184000000</v>
      </c>
      <c r="AJ38" s="12"/>
      <c r="AK38" s="19"/>
      <c r="AL38" s="14">
        <v>0</v>
      </c>
      <c r="AM38" s="14">
        <v>0</v>
      </c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>
        <f t="shared" si="0"/>
        <v>1564000000</v>
      </c>
      <c r="BY38" s="14">
        <f t="shared" si="1"/>
        <v>1564000000</v>
      </c>
      <c r="BZ38" s="12"/>
      <c r="CA38" s="44" t="s">
        <v>35</v>
      </c>
    </row>
    <row r="39" spans="1:79" ht="32" thickBot="1" x14ac:dyDescent="0.4">
      <c r="A39" s="10" t="s">
        <v>151</v>
      </c>
      <c r="B39" s="10" t="s">
        <v>152</v>
      </c>
      <c r="C39" s="10" t="s">
        <v>60</v>
      </c>
      <c r="D39" s="11" t="s">
        <v>61</v>
      </c>
      <c r="E39" s="11" t="s">
        <v>61</v>
      </c>
      <c r="F39" s="11" t="s">
        <v>209</v>
      </c>
      <c r="G39" s="12" t="s">
        <v>103</v>
      </c>
      <c r="H39" s="12" t="s">
        <v>105</v>
      </c>
      <c r="I39" s="12">
        <v>0</v>
      </c>
      <c r="J39" s="29" t="s">
        <v>229</v>
      </c>
      <c r="K39" s="13" t="s">
        <v>243</v>
      </c>
      <c r="L39" s="12"/>
      <c r="M39" s="12"/>
      <c r="N39" s="29" t="s">
        <v>234</v>
      </c>
      <c r="O39" s="29" t="s">
        <v>252</v>
      </c>
      <c r="P39" s="12">
        <v>0</v>
      </c>
      <c r="Q39" s="12">
        <v>100</v>
      </c>
      <c r="R39" s="12">
        <v>0</v>
      </c>
      <c r="S39" s="12"/>
      <c r="T39" s="12"/>
      <c r="U39" s="19"/>
      <c r="V39" s="14">
        <v>23000000</v>
      </c>
      <c r="W39" s="14">
        <v>25760000.000000004</v>
      </c>
      <c r="X39" s="12"/>
      <c r="Y39" s="19"/>
      <c r="Z39" s="14">
        <v>36800000</v>
      </c>
      <c r="AA39" s="14">
        <v>41216000.000000007</v>
      </c>
      <c r="AB39" s="12"/>
      <c r="AC39" s="19"/>
      <c r="AD39" s="14">
        <v>36800000</v>
      </c>
      <c r="AE39" s="14">
        <v>41216000.000000007</v>
      </c>
      <c r="AF39" s="14"/>
      <c r="AG39" s="19"/>
      <c r="AH39" s="14">
        <v>13800000</v>
      </c>
      <c r="AI39" s="14">
        <v>15456000.000000002</v>
      </c>
      <c r="AJ39" s="12"/>
      <c r="AK39" s="19"/>
      <c r="AL39" s="14">
        <v>0</v>
      </c>
      <c r="AM39" s="14">
        <v>0</v>
      </c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>
        <f t="shared" si="0"/>
        <v>110400000</v>
      </c>
      <c r="BY39" s="14">
        <f t="shared" si="1"/>
        <v>123648000.00000003</v>
      </c>
      <c r="BZ39" s="12"/>
      <c r="CA39" s="44" t="s">
        <v>35</v>
      </c>
    </row>
    <row r="40" spans="1:79" ht="32" thickBot="1" x14ac:dyDescent="0.4">
      <c r="A40" s="10" t="s">
        <v>153</v>
      </c>
      <c r="B40" s="10" t="s">
        <v>154</v>
      </c>
      <c r="C40" s="10" t="s">
        <v>60</v>
      </c>
      <c r="D40" s="11" t="s">
        <v>61</v>
      </c>
      <c r="E40" s="11" t="s">
        <v>61</v>
      </c>
      <c r="F40" s="11" t="s">
        <v>210</v>
      </c>
      <c r="G40" s="12" t="s">
        <v>103</v>
      </c>
      <c r="H40" s="12" t="s">
        <v>105</v>
      </c>
      <c r="I40" s="12">
        <v>0</v>
      </c>
      <c r="J40" s="29" t="s">
        <v>230</v>
      </c>
      <c r="K40" s="13" t="s">
        <v>110</v>
      </c>
      <c r="L40" s="12"/>
      <c r="M40" s="12"/>
      <c r="N40" s="29" t="s">
        <v>229</v>
      </c>
      <c r="O40" s="29" t="s">
        <v>253</v>
      </c>
      <c r="P40" s="12">
        <v>0</v>
      </c>
      <c r="Q40" s="12">
        <v>100</v>
      </c>
      <c r="R40" s="12">
        <v>0</v>
      </c>
      <c r="S40" s="12"/>
      <c r="T40" s="12"/>
      <c r="U40" s="19"/>
      <c r="V40" s="14">
        <v>8280000</v>
      </c>
      <c r="W40" s="14">
        <v>8280000</v>
      </c>
      <c r="X40" s="12"/>
      <c r="Y40" s="19"/>
      <c r="Z40" s="14">
        <v>11500000</v>
      </c>
      <c r="AA40" s="14">
        <v>11500000</v>
      </c>
      <c r="AB40" s="12"/>
      <c r="AC40" s="19"/>
      <c r="AD40" s="14">
        <v>11500000</v>
      </c>
      <c r="AE40" s="14">
        <v>11500000</v>
      </c>
      <c r="AF40" s="14"/>
      <c r="AG40" s="19"/>
      <c r="AH40" s="14">
        <v>2760000</v>
      </c>
      <c r="AI40" s="14">
        <v>2760000</v>
      </c>
      <c r="AJ40" s="12"/>
      <c r="AK40" s="19"/>
      <c r="AL40" s="14">
        <v>0</v>
      </c>
      <c r="AM40" s="14">
        <v>0</v>
      </c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>
        <f t="shared" si="0"/>
        <v>34040000</v>
      </c>
      <c r="BY40" s="14">
        <f t="shared" si="1"/>
        <v>34040000</v>
      </c>
      <c r="BZ40" s="12"/>
      <c r="CA40" s="44" t="s">
        <v>35</v>
      </c>
    </row>
    <row r="41" spans="1:79" ht="32" thickBot="1" x14ac:dyDescent="0.4">
      <c r="A41" s="10" t="s">
        <v>155</v>
      </c>
      <c r="B41" s="10" t="s">
        <v>156</v>
      </c>
      <c r="C41" s="10" t="s">
        <v>60</v>
      </c>
      <c r="D41" s="11" t="s">
        <v>61</v>
      </c>
      <c r="E41" s="11" t="s">
        <v>61</v>
      </c>
      <c r="F41" s="11" t="s">
        <v>211</v>
      </c>
      <c r="G41" s="12" t="s">
        <v>103</v>
      </c>
      <c r="H41" s="12" t="s">
        <v>105</v>
      </c>
      <c r="I41" s="12">
        <v>0</v>
      </c>
      <c r="J41" s="29" t="s">
        <v>230</v>
      </c>
      <c r="K41" s="13" t="s">
        <v>111</v>
      </c>
      <c r="L41" s="12"/>
      <c r="M41" s="12"/>
      <c r="N41" s="29" t="s">
        <v>229</v>
      </c>
      <c r="O41" s="29" t="s">
        <v>253</v>
      </c>
      <c r="P41" s="12">
        <v>0</v>
      </c>
      <c r="Q41" s="12">
        <v>100</v>
      </c>
      <c r="R41" s="12">
        <v>0</v>
      </c>
      <c r="S41" s="12"/>
      <c r="T41" s="12"/>
      <c r="U41" s="19"/>
      <c r="V41" s="14">
        <v>3220000</v>
      </c>
      <c r="W41" s="14">
        <v>3220000</v>
      </c>
      <c r="X41" s="12"/>
      <c r="Y41" s="19"/>
      <c r="Z41" s="14">
        <v>4600000</v>
      </c>
      <c r="AA41" s="14">
        <v>4600000</v>
      </c>
      <c r="AB41" s="12"/>
      <c r="AC41" s="19"/>
      <c r="AD41" s="14">
        <v>4600000</v>
      </c>
      <c r="AE41" s="14">
        <v>4600000</v>
      </c>
      <c r="AF41" s="14"/>
      <c r="AG41" s="19"/>
      <c r="AH41" s="14">
        <v>1380000</v>
      </c>
      <c r="AI41" s="14">
        <v>1380000</v>
      </c>
      <c r="AJ41" s="12"/>
      <c r="AK41" s="19"/>
      <c r="AL41" s="14">
        <v>0</v>
      </c>
      <c r="AM41" s="14">
        <v>0</v>
      </c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>
        <f t="shared" si="0"/>
        <v>13800000</v>
      </c>
      <c r="BY41" s="14">
        <f t="shared" si="1"/>
        <v>13800000</v>
      </c>
      <c r="BZ41" s="12"/>
      <c r="CA41" s="44" t="s">
        <v>35</v>
      </c>
    </row>
    <row r="42" spans="1:79" ht="32" thickBot="1" x14ac:dyDescent="0.4">
      <c r="A42" s="10" t="s">
        <v>157</v>
      </c>
      <c r="B42" s="10" t="s">
        <v>158</v>
      </c>
      <c r="C42" s="10" t="s">
        <v>159</v>
      </c>
      <c r="D42" s="11" t="s">
        <v>160</v>
      </c>
      <c r="E42" s="11" t="s">
        <v>160</v>
      </c>
      <c r="F42" s="11" t="s">
        <v>212</v>
      </c>
      <c r="G42" s="12" t="s">
        <v>103</v>
      </c>
      <c r="H42" s="12" t="s">
        <v>104</v>
      </c>
      <c r="I42" s="12">
        <v>0</v>
      </c>
      <c r="J42" s="29" t="s">
        <v>233</v>
      </c>
      <c r="K42" s="13" t="s">
        <v>115</v>
      </c>
      <c r="L42" s="12"/>
      <c r="M42" s="12"/>
      <c r="N42" s="29" t="s">
        <v>229</v>
      </c>
      <c r="O42" s="29" t="s">
        <v>119</v>
      </c>
      <c r="P42" s="12">
        <v>0</v>
      </c>
      <c r="Q42" s="12">
        <v>100</v>
      </c>
      <c r="R42" s="12">
        <v>0</v>
      </c>
      <c r="S42" s="12"/>
      <c r="T42" s="12"/>
      <c r="U42" s="19"/>
      <c r="V42" s="14">
        <v>23000000</v>
      </c>
      <c r="W42" s="14">
        <v>23000000</v>
      </c>
      <c r="X42" s="12"/>
      <c r="Y42" s="19"/>
      <c r="Z42" s="14">
        <v>23000000</v>
      </c>
      <c r="AA42" s="14">
        <v>23000000</v>
      </c>
      <c r="AB42" s="12"/>
      <c r="AC42" s="19"/>
      <c r="AD42" s="14">
        <v>0</v>
      </c>
      <c r="AE42" s="14">
        <v>0</v>
      </c>
      <c r="AF42" s="14"/>
      <c r="AG42" s="19"/>
      <c r="AH42" s="14">
        <v>0</v>
      </c>
      <c r="AI42" s="14">
        <v>0</v>
      </c>
      <c r="AJ42" s="12"/>
      <c r="AK42" s="19"/>
      <c r="AL42" s="14">
        <v>0</v>
      </c>
      <c r="AM42" s="14">
        <v>0</v>
      </c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>
        <f t="shared" si="0"/>
        <v>46000000</v>
      </c>
      <c r="BY42" s="14">
        <f t="shared" si="1"/>
        <v>46000000</v>
      </c>
      <c r="BZ42" s="12"/>
      <c r="CA42" s="44" t="s">
        <v>35</v>
      </c>
    </row>
    <row r="43" spans="1:79" ht="32" thickBot="1" x14ac:dyDescent="0.4">
      <c r="A43" s="10" t="s">
        <v>161</v>
      </c>
      <c r="B43" s="10" t="s">
        <v>162</v>
      </c>
      <c r="C43" s="10" t="s">
        <v>56</v>
      </c>
      <c r="D43" s="11" t="s">
        <v>57</v>
      </c>
      <c r="E43" s="11" t="s">
        <v>58</v>
      </c>
      <c r="F43" s="11" t="s">
        <v>213</v>
      </c>
      <c r="G43" s="12" t="s">
        <v>103</v>
      </c>
      <c r="H43" s="12" t="s">
        <v>105</v>
      </c>
      <c r="I43" s="12">
        <v>0</v>
      </c>
      <c r="J43" s="29" t="s">
        <v>234</v>
      </c>
      <c r="K43" s="13" t="s">
        <v>110</v>
      </c>
      <c r="L43" s="12"/>
      <c r="M43" s="12"/>
      <c r="N43" s="29" t="s">
        <v>257</v>
      </c>
      <c r="O43" s="29" t="s">
        <v>258</v>
      </c>
      <c r="P43" s="12">
        <v>0</v>
      </c>
      <c r="Q43" s="12">
        <v>100</v>
      </c>
      <c r="R43" s="12">
        <v>0</v>
      </c>
      <c r="S43" s="12"/>
      <c r="T43" s="12"/>
      <c r="U43" s="19"/>
      <c r="V43" s="14">
        <v>73600000</v>
      </c>
      <c r="W43" s="14">
        <v>73600000</v>
      </c>
      <c r="X43" s="12"/>
      <c r="Y43" s="19"/>
      <c r="Z43" s="14">
        <v>33374380</v>
      </c>
      <c r="AA43" s="14">
        <v>33374380</v>
      </c>
      <c r="AB43" s="12"/>
      <c r="AC43" s="19"/>
      <c r="AD43" s="14">
        <v>33350000</v>
      </c>
      <c r="AE43" s="14">
        <v>33350000</v>
      </c>
      <c r="AF43" s="14"/>
      <c r="AG43" s="19"/>
      <c r="AH43" s="14">
        <v>13800000</v>
      </c>
      <c r="AI43" s="14">
        <v>13800000</v>
      </c>
      <c r="AJ43" s="12"/>
      <c r="AK43" s="19"/>
      <c r="AL43" s="14">
        <v>0</v>
      </c>
      <c r="AM43" s="14">
        <v>0</v>
      </c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>
        <f t="shared" si="0"/>
        <v>154124380</v>
      </c>
      <c r="BY43" s="14">
        <f t="shared" si="1"/>
        <v>154124380</v>
      </c>
      <c r="BZ43" s="12"/>
      <c r="CA43" s="44" t="s">
        <v>35</v>
      </c>
    </row>
    <row r="44" spans="1:79" ht="42.5" thickBot="1" x14ac:dyDescent="0.4">
      <c r="A44" s="10" t="s">
        <v>163</v>
      </c>
      <c r="B44" s="10" t="s">
        <v>164</v>
      </c>
      <c r="C44" s="10" t="s">
        <v>66</v>
      </c>
      <c r="D44" s="11" t="s">
        <v>67</v>
      </c>
      <c r="E44" s="11" t="s">
        <v>67</v>
      </c>
      <c r="F44" s="11" t="s">
        <v>214</v>
      </c>
      <c r="G44" s="12" t="s">
        <v>103</v>
      </c>
      <c r="H44" s="12" t="s">
        <v>105</v>
      </c>
      <c r="I44" s="12">
        <v>0</v>
      </c>
      <c r="J44" s="29" t="s">
        <v>231</v>
      </c>
      <c r="K44" s="13" t="s">
        <v>241</v>
      </c>
      <c r="L44" s="12"/>
      <c r="M44" s="12"/>
      <c r="N44" s="29" t="s">
        <v>232</v>
      </c>
      <c r="O44" s="29" t="s">
        <v>255</v>
      </c>
      <c r="P44" s="12">
        <v>0</v>
      </c>
      <c r="Q44" s="12">
        <v>100</v>
      </c>
      <c r="R44" s="12">
        <v>0</v>
      </c>
      <c r="S44" s="12"/>
      <c r="T44" s="12"/>
      <c r="U44" s="19"/>
      <c r="V44" s="14">
        <v>4600000</v>
      </c>
      <c r="W44" s="14">
        <v>4600000</v>
      </c>
      <c r="X44" s="12"/>
      <c r="Y44" s="19"/>
      <c r="Z44" s="14">
        <v>27600000</v>
      </c>
      <c r="AA44" s="14">
        <v>27600000</v>
      </c>
      <c r="AB44" s="12"/>
      <c r="AC44" s="19"/>
      <c r="AD44" s="14">
        <v>27600000</v>
      </c>
      <c r="AE44" s="14">
        <v>27600000</v>
      </c>
      <c r="AF44" s="14"/>
      <c r="AG44" s="19"/>
      <c r="AH44" s="14">
        <v>25300000</v>
      </c>
      <c r="AI44" s="14">
        <v>25300000</v>
      </c>
      <c r="AJ44" s="12"/>
      <c r="AK44" s="19"/>
      <c r="AL44" s="14">
        <v>0</v>
      </c>
      <c r="AM44" s="14">
        <v>0</v>
      </c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>
        <f t="shared" si="0"/>
        <v>85100000</v>
      </c>
      <c r="BY44" s="14">
        <f t="shared" si="1"/>
        <v>85100000</v>
      </c>
      <c r="BZ44" s="12"/>
      <c r="CA44" s="44" t="s">
        <v>35</v>
      </c>
    </row>
    <row r="45" spans="1:79" ht="32" thickBot="1" x14ac:dyDescent="0.4">
      <c r="A45" s="10" t="s">
        <v>165</v>
      </c>
      <c r="B45" s="10" t="s">
        <v>166</v>
      </c>
      <c r="C45" s="10" t="s">
        <v>60</v>
      </c>
      <c r="D45" s="11" t="s">
        <v>61</v>
      </c>
      <c r="E45" s="11" t="s">
        <v>61</v>
      </c>
      <c r="F45" s="11" t="s">
        <v>215</v>
      </c>
      <c r="G45" s="12" t="s">
        <v>103</v>
      </c>
      <c r="H45" s="12" t="s">
        <v>105</v>
      </c>
      <c r="I45" s="12">
        <v>0</v>
      </c>
      <c r="J45" s="29" t="s">
        <v>231</v>
      </c>
      <c r="K45" s="13" t="s">
        <v>244</v>
      </c>
      <c r="L45" s="12"/>
      <c r="M45" s="12"/>
      <c r="N45" s="29" t="s">
        <v>232</v>
      </c>
      <c r="O45" s="29" t="s">
        <v>255</v>
      </c>
      <c r="P45" s="12">
        <v>0</v>
      </c>
      <c r="Q45" s="12">
        <v>100</v>
      </c>
      <c r="R45" s="12">
        <v>0</v>
      </c>
      <c r="S45" s="12"/>
      <c r="T45" s="12"/>
      <c r="U45" s="19"/>
      <c r="V45" s="14">
        <v>32200000</v>
      </c>
      <c r="W45" s="14">
        <v>32200000</v>
      </c>
      <c r="X45" s="12"/>
      <c r="Y45" s="19"/>
      <c r="Z45" s="14">
        <v>230000000</v>
      </c>
      <c r="AA45" s="14">
        <v>230000000</v>
      </c>
      <c r="AB45" s="12"/>
      <c r="AC45" s="19"/>
      <c r="AD45" s="14">
        <v>759000000</v>
      </c>
      <c r="AE45" s="14">
        <v>759000000</v>
      </c>
      <c r="AF45" s="14"/>
      <c r="AG45" s="19"/>
      <c r="AH45" s="14">
        <v>782000000</v>
      </c>
      <c r="AI45" s="14">
        <v>782000000</v>
      </c>
      <c r="AJ45" s="12"/>
      <c r="AK45" s="19"/>
      <c r="AL45" s="14">
        <v>0</v>
      </c>
      <c r="AM45" s="14">
        <v>0</v>
      </c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>
        <f t="shared" si="0"/>
        <v>1803200000</v>
      </c>
      <c r="BY45" s="14">
        <f t="shared" si="1"/>
        <v>1803200000</v>
      </c>
      <c r="BZ45" s="12"/>
      <c r="CA45" s="44" t="s">
        <v>35</v>
      </c>
    </row>
    <row r="46" spans="1:79" ht="32" thickBot="1" x14ac:dyDescent="0.4">
      <c r="A46" s="10" t="s">
        <v>167</v>
      </c>
      <c r="B46" s="10" t="s">
        <v>168</v>
      </c>
      <c r="C46" s="10" t="s">
        <v>60</v>
      </c>
      <c r="D46" s="11" t="s">
        <v>61</v>
      </c>
      <c r="E46" s="11" t="s">
        <v>61</v>
      </c>
      <c r="F46" s="11" t="s">
        <v>216</v>
      </c>
      <c r="G46" s="12" t="s">
        <v>103</v>
      </c>
      <c r="H46" s="12" t="s">
        <v>105</v>
      </c>
      <c r="I46" s="12">
        <v>0</v>
      </c>
      <c r="J46" s="29" t="s">
        <v>235</v>
      </c>
      <c r="K46" s="13" t="s">
        <v>245</v>
      </c>
      <c r="L46" s="12"/>
      <c r="M46" s="12"/>
      <c r="N46" s="29" t="s">
        <v>231</v>
      </c>
      <c r="O46" s="29" t="s">
        <v>255</v>
      </c>
      <c r="P46" s="12">
        <v>0</v>
      </c>
      <c r="Q46" s="12">
        <v>100</v>
      </c>
      <c r="R46" s="12">
        <v>0</v>
      </c>
      <c r="S46" s="12"/>
      <c r="T46" s="12"/>
      <c r="U46" s="19"/>
      <c r="V46" s="14">
        <v>92000000</v>
      </c>
      <c r="W46" s="14">
        <v>92000000</v>
      </c>
      <c r="X46" s="12"/>
      <c r="Y46" s="19"/>
      <c r="Z46" s="14">
        <v>306360000</v>
      </c>
      <c r="AA46" s="14">
        <v>306360000</v>
      </c>
      <c r="AB46" s="12"/>
      <c r="AC46" s="19"/>
      <c r="AD46" s="14">
        <v>186760000</v>
      </c>
      <c r="AE46" s="14">
        <v>186760000</v>
      </c>
      <c r="AF46" s="14"/>
      <c r="AG46" s="19"/>
      <c r="AH46" s="14">
        <v>174800000</v>
      </c>
      <c r="AI46" s="14">
        <v>174800000</v>
      </c>
      <c r="AJ46" s="12"/>
      <c r="AK46" s="19"/>
      <c r="AL46" s="14">
        <v>0</v>
      </c>
      <c r="AM46" s="14">
        <v>0</v>
      </c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>
        <f t="shared" si="0"/>
        <v>759920000</v>
      </c>
      <c r="BY46" s="14">
        <f t="shared" si="1"/>
        <v>759920000</v>
      </c>
      <c r="BZ46" s="12"/>
      <c r="CA46" s="44" t="s">
        <v>35</v>
      </c>
    </row>
    <row r="47" spans="1:79" ht="32" thickBot="1" x14ac:dyDescent="0.4">
      <c r="A47" s="10" t="s">
        <v>169</v>
      </c>
      <c r="B47" s="10" t="s">
        <v>170</v>
      </c>
      <c r="C47" s="10" t="s">
        <v>60</v>
      </c>
      <c r="D47" s="11" t="s">
        <v>61</v>
      </c>
      <c r="E47" s="11" t="s">
        <v>61</v>
      </c>
      <c r="F47" s="11" t="s">
        <v>217</v>
      </c>
      <c r="G47" s="12" t="s">
        <v>103</v>
      </c>
      <c r="H47" s="12" t="s">
        <v>105</v>
      </c>
      <c r="I47" s="12">
        <v>0</v>
      </c>
      <c r="J47" s="29" t="s">
        <v>235</v>
      </c>
      <c r="K47" s="13" t="s">
        <v>246</v>
      </c>
      <c r="L47" s="12"/>
      <c r="M47" s="12"/>
      <c r="N47" s="29" t="s">
        <v>231</v>
      </c>
      <c r="O47" s="29" t="s">
        <v>259</v>
      </c>
      <c r="P47" s="12">
        <v>0</v>
      </c>
      <c r="Q47" s="12">
        <v>100</v>
      </c>
      <c r="R47" s="12">
        <v>0</v>
      </c>
      <c r="S47" s="12"/>
      <c r="T47" s="12"/>
      <c r="U47" s="19"/>
      <c r="V47" s="14">
        <v>230000000</v>
      </c>
      <c r="W47" s="14">
        <v>230000000</v>
      </c>
      <c r="X47" s="12"/>
      <c r="Y47" s="19"/>
      <c r="Z47" s="14">
        <v>920000000</v>
      </c>
      <c r="AA47" s="14">
        <v>920000000</v>
      </c>
      <c r="AB47" s="12"/>
      <c r="AC47" s="19"/>
      <c r="AD47" s="14">
        <v>721280000</v>
      </c>
      <c r="AE47" s="14">
        <v>721280000</v>
      </c>
      <c r="AF47" s="14"/>
      <c r="AG47" s="19"/>
      <c r="AH47" s="14">
        <v>644000000</v>
      </c>
      <c r="AI47" s="14">
        <v>644000000</v>
      </c>
      <c r="AJ47" s="12"/>
      <c r="AK47" s="19"/>
      <c r="AL47" s="14">
        <v>0</v>
      </c>
      <c r="AM47" s="14">
        <v>0</v>
      </c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>
        <f t="shared" si="0"/>
        <v>2515280000</v>
      </c>
      <c r="BY47" s="14">
        <f t="shared" si="1"/>
        <v>2515280000</v>
      </c>
      <c r="BZ47" s="12"/>
      <c r="CA47" s="44" t="s">
        <v>35</v>
      </c>
    </row>
    <row r="48" spans="1:79" ht="32" thickBot="1" x14ac:dyDescent="0.4">
      <c r="A48" s="10" t="s">
        <v>171</v>
      </c>
      <c r="B48" s="10" t="s">
        <v>432</v>
      </c>
      <c r="C48" s="10" t="s">
        <v>172</v>
      </c>
      <c r="D48" s="11" t="s">
        <v>173</v>
      </c>
      <c r="E48" s="11" t="s">
        <v>174</v>
      </c>
      <c r="F48" s="11" t="s">
        <v>218</v>
      </c>
      <c r="G48" s="12" t="s">
        <v>103</v>
      </c>
      <c r="H48" s="12" t="s">
        <v>105</v>
      </c>
      <c r="I48" s="12">
        <v>100</v>
      </c>
      <c r="J48" s="29" t="s">
        <v>236</v>
      </c>
      <c r="K48" s="13" t="s">
        <v>112</v>
      </c>
      <c r="L48" s="12"/>
      <c r="M48" s="12"/>
      <c r="N48" s="29" t="s">
        <v>118</v>
      </c>
      <c r="O48" s="29" t="s">
        <v>120</v>
      </c>
      <c r="P48" s="12">
        <v>0</v>
      </c>
      <c r="Q48" s="12">
        <v>100</v>
      </c>
      <c r="R48" s="12">
        <v>0</v>
      </c>
      <c r="S48" s="12"/>
      <c r="T48" s="12"/>
      <c r="U48" s="19"/>
      <c r="V48" s="14">
        <v>7477800</v>
      </c>
      <c r="W48" s="14">
        <v>8375136.0000000009</v>
      </c>
      <c r="X48" s="12"/>
      <c r="Y48" s="19"/>
      <c r="Z48" s="14">
        <v>7702134</v>
      </c>
      <c r="AA48" s="14">
        <v>8626390.0800000001</v>
      </c>
      <c r="AB48" s="12"/>
      <c r="AC48" s="19"/>
      <c r="AD48" s="14">
        <v>7933198.0199999996</v>
      </c>
      <c r="AE48" s="14">
        <v>8885181.7824000008</v>
      </c>
      <c r="AF48" s="14"/>
      <c r="AG48" s="19"/>
      <c r="AH48" s="14">
        <v>0</v>
      </c>
      <c r="AI48" s="14">
        <v>0</v>
      </c>
      <c r="AJ48" s="12"/>
      <c r="AK48" s="19"/>
      <c r="AL48" s="14">
        <v>0</v>
      </c>
      <c r="AM48" s="14">
        <v>0</v>
      </c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>
        <f t="shared" si="0"/>
        <v>23113132.02</v>
      </c>
      <c r="BY48" s="14">
        <f t="shared" si="1"/>
        <v>25886707.862400003</v>
      </c>
      <c r="BZ48" s="12"/>
      <c r="CA48" s="44" t="s">
        <v>35</v>
      </c>
    </row>
    <row r="49" spans="1:79" ht="21.5" thickBot="1" x14ac:dyDescent="0.4">
      <c r="A49" s="10" t="s">
        <v>175</v>
      </c>
      <c r="B49" s="10" t="s">
        <v>434</v>
      </c>
      <c r="C49" s="10" t="s">
        <v>176</v>
      </c>
      <c r="D49" s="11" t="s">
        <v>177</v>
      </c>
      <c r="E49" s="11" t="s">
        <v>177</v>
      </c>
      <c r="F49" s="11" t="s">
        <v>420</v>
      </c>
      <c r="G49" s="12" t="s">
        <v>103</v>
      </c>
      <c r="H49" s="12" t="s">
        <v>104</v>
      </c>
      <c r="I49" s="12">
        <v>0</v>
      </c>
      <c r="J49" s="29">
        <v>45323</v>
      </c>
      <c r="K49" s="13" t="s">
        <v>116</v>
      </c>
      <c r="L49" s="12"/>
      <c r="M49" s="29" t="s">
        <v>120</v>
      </c>
      <c r="N49" s="29"/>
      <c r="O49" s="29"/>
      <c r="P49" s="12">
        <v>0</v>
      </c>
      <c r="Q49" s="12">
        <v>100</v>
      </c>
      <c r="R49" s="12">
        <v>0</v>
      </c>
      <c r="S49" s="12"/>
      <c r="T49" s="12"/>
      <c r="U49" s="19"/>
      <c r="V49" s="14">
        <v>50600000</v>
      </c>
      <c r="W49" s="14">
        <v>50600000</v>
      </c>
      <c r="X49" s="12"/>
      <c r="Y49" s="19"/>
      <c r="Z49" s="14">
        <v>46000000</v>
      </c>
      <c r="AA49" s="14">
        <v>46000000</v>
      </c>
      <c r="AB49" s="12"/>
      <c r="AC49" s="19"/>
      <c r="AD49" s="14">
        <v>46000000</v>
      </c>
      <c r="AE49" s="14">
        <v>46000000</v>
      </c>
      <c r="AF49" s="14"/>
      <c r="AG49" s="19"/>
      <c r="AH49" s="14">
        <v>0</v>
      </c>
      <c r="AI49" s="14">
        <v>0</v>
      </c>
      <c r="AJ49" s="12"/>
      <c r="AK49" s="19"/>
      <c r="AL49" s="14">
        <v>0</v>
      </c>
      <c r="AM49" s="14">
        <v>0</v>
      </c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>
        <f t="shared" si="0"/>
        <v>142600000</v>
      </c>
      <c r="BY49" s="14">
        <f t="shared" si="1"/>
        <v>142600000</v>
      </c>
      <c r="BZ49" s="12"/>
      <c r="CA49" s="44" t="s">
        <v>35</v>
      </c>
    </row>
    <row r="50" spans="1:79" ht="32" thickBot="1" x14ac:dyDescent="0.4">
      <c r="A50" s="10" t="s">
        <v>178</v>
      </c>
      <c r="B50" s="10" t="s">
        <v>179</v>
      </c>
      <c r="C50" s="10" t="s">
        <v>75</v>
      </c>
      <c r="D50" s="11" t="s">
        <v>76</v>
      </c>
      <c r="E50" s="11" t="s">
        <v>76</v>
      </c>
      <c r="F50" s="11" t="s">
        <v>219</v>
      </c>
      <c r="G50" s="12" t="s">
        <v>103</v>
      </c>
      <c r="H50" s="12" t="s">
        <v>104</v>
      </c>
      <c r="I50" s="12">
        <v>0</v>
      </c>
      <c r="J50" s="29" t="s">
        <v>107</v>
      </c>
      <c r="K50" s="13" t="s">
        <v>110</v>
      </c>
      <c r="L50" s="12"/>
      <c r="M50" s="12"/>
      <c r="N50" s="29" t="s">
        <v>118</v>
      </c>
      <c r="O50" s="29" t="s">
        <v>119</v>
      </c>
      <c r="P50" s="12">
        <v>0</v>
      </c>
      <c r="Q50" s="12">
        <v>100</v>
      </c>
      <c r="R50" s="12">
        <v>0</v>
      </c>
      <c r="S50" s="12"/>
      <c r="T50" s="12"/>
      <c r="U50" s="19"/>
      <c r="V50" s="14">
        <v>10350000</v>
      </c>
      <c r="W50" s="14">
        <v>10350000</v>
      </c>
      <c r="X50" s="12"/>
      <c r="Y50" s="19"/>
      <c r="Z50" s="14">
        <v>11845000</v>
      </c>
      <c r="AA50" s="14">
        <v>11845000</v>
      </c>
      <c r="AB50" s="12"/>
      <c r="AC50" s="19"/>
      <c r="AD50" s="14">
        <v>0</v>
      </c>
      <c r="AE50" s="14">
        <v>0</v>
      </c>
      <c r="AF50" s="14"/>
      <c r="AG50" s="19"/>
      <c r="AH50" s="14">
        <v>0</v>
      </c>
      <c r="AI50" s="14">
        <v>0</v>
      </c>
      <c r="AJ50" s="12"/>
      <c r="AK50" s="19"/>
      <c r="AL50" s="14">
        <v>0</v>
      </c>
      <c r="AM50" s="14">
        <v>0</v>
      </c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>
        <f t="shared" si="0"/>
        <v>22195000</v>
      </c>
      <c r="BY50" s="14">
        <f t="shared" si="1"/>
        <v>22195000</v>
      </c>
      <c r="BZ50" s="12"/>
      <c r="CA50" s="44" t="s">
        <v>35</v>
      </c>
    </row>
    <row r="51" spans="1:79" ht="32" thickBot="1" x14ac:dyDescent="0.4">
      <c r="A51" s="10" t="s">
        <v>180</v>
      </c>
      <c r="B51" s="10" t="s">
        <v>181</v>
      </c>
      <c r="C51" s="10" t="s">
        <v>159</v>
      </c>
      <c r="D51" s="11" t="s">
        <v>160</v>
      </c>
      <c r="E51" s="11" t="s">
        <v>160</v>
      </c>
      <c r="F51" s="11" t="s">
        <v>220</v>
      </c>
      <c r="G51" s="12" t="s">
        <v>103</v>
      </c>
      <c r="H51" s="12" t="s">
        <v>105</v>
      </c>
      <c r="I51" s="12">
        <v>100</v>
      </c>
      <c r="J51" s="29" t="s">
        <v>107</v>
      </c>
      <c r="K51" s="13" t="s">
        <v>247</v>
      </c>
      <c r="L51" s="12"/>
      <c r="M51" s="12"/>
      <c r="N51" s="29" t="s">
        <v>118</v>
      </c>
      <c r="O51" s="29" t="s">
        <v>119</v>
      </c>
      <c r="P51" s="12">
        <v>0</v>
      </c>
      <c r="Q51" s="12">
        <v>100</v>
      </c>
      <c r="R51" s="12">
        <v>0</v>
      </c>
      <c r="S51" s="12"/>
      <c r="T51" s="12"/>
      <c r="U51" s="19"/>
      <c r="V51" s="14">
        <v>6750380</v>
      </c>
      <c r="W51" s="14">
        <v>7560425.6000000006</v>
      </c>
      <c r="X51" s="12"/>
      <c r="Y51" s="19"/>
      <c r="Z51" s="14">
        <v>6968955.2800000003</v>
      </c>
      <c r="AA51" s="14">
        <v>7805229.9136000015</v>
      </c>
      <c r="AB51" s="12"/>
      <c r="AC51" s="19"/>
      <c r="AD51" s="14">
        <v>0</v>
      </c>
      <c r="AE51" s="14">
        <v>0</v>
      </c>
      <c r="AF51" s="14"/>
      <c r="AG51" s="19"/>
      <c r="AH51" s="14">
        <v>0</v>
      </c>
      <c r="AI51" s="14">
        <v>0</v>
      </c>
      <c r="AJ51" s="12"/>
      <c r="AK51" s="19"/>
      <c r="AL51" s="14">
        <v>0</v>
      </c>
      <c r="AM51" s="14">
        <v>0</v>
      </c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>
        <f t="shared" si="0"/>
        <v>13719335.280000001</v>
      </c>
      <c r="BY51" s="14">
        <f t="shared" si="1"/>
        <v>15365655.513600003</v>
      </c>
      <c r="BZ51" s="12"/>
      <c r="CA51" s="44" t="s">
        <v>35</v>
      </c>
    </row>
    <row r="52" spans="1:79" ht="42.5" thickBot="1" x14ac:dyDescent="0.4">
      <c r="A52" s="10" t="s">
        <v>182</v>
      </c>
      <c r="B52" s="10" t="s">
        <v>183</v>
      </c>
      <c r="C52" s="10" t="s">
        <v>66</v>
      </c>
      <c r="D52" s="11" t="s">
        <v>67</v>
      </c>
      <c r="E52" s="11" t="s">
        <v>67</v>
      </c>
      <c r="F52" s="11" t="s">
        <v>221</v>
      </c>
      <c r="G52" s="12" t="s">
        <v>103</v>
      </c>
      <c r="H52" s="12" t="s">
        <v>104</v>
      </c>
      <c r="I52" s="12">
        <v>0</v>
      </c>
      <c r="J52" s="29" t="s">
        <v>236</v>
      </c>
      <c r="K52" s="13" t="s">
        <v>248</v>
      </c>
      <c r="L52" s="12"/>
      <c r="M52" s="12"/>
      <c r="N52" s="29" t="s">
        <v>118</v>
      </c>
      <c r="O52" s="29" t="s">
        <v>120</v>
      </c>
      <c r="P52" s="12">
        <v>0</v>
      </c>
      <c r="Q52" s="12">
        <v>100</v>
      </c>
      <c r="R52" s="12">
        <v>0</v>
      </c>
      <c r="S52" s="12"/>
      <c r="T52" s="12"/>
      <c r="U52" s="19"/>
      <c r="V52" s="14">
        <v>18400000</v>
      </c>
      <c r="W52" s="14">
        <v>18400000</v>
      </c>
      <c r="X52" s="12"/>
      <c r="Y52" s="19"/>
      <c r="Z52" s="14">
        <v>36800000</v>
      </c>
      <c r="AA52" s="14">
        <v>36800000</v>
      </c>
      <c r="AB52" s="12"/>
      <c r="AC52" s="19"/>
      <c r="AD52" s="14">
        <v>41400000</v>
      </c>
      <c r="AE52" s="14">
        <v>41400000</v>
      </c>
      <c r="AF52" s="14"/>
      <c r="AG52" s="19"/>
      <c r="AH52" s="14">
        <v>0</v>
      </c>
      <c r="AI52" s="14">
        <v>0</v>
      </c>
      <c r="AJ52" s="12"/>
      <c r="AK52" s="19"/>
      <c r="AL52" s="14">
        <v>0</v>
      </c>
      <c r="AM52" s="14">
        <v>0</v>
      </c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>
        <f t="shared" si="0"/>
        <v>96600000</v>
      </c>
      <c r="BY52" s="14">
        <f t="shared" si="1"/>
        <v>96600000</v>
      </c>
      <c r="BZ52" s="12"/>
      <c r="CA52" s="44" t="s">
        <v>35</v>
      </c>
    </row>
    <row r="53" spans="1:79" ht="32" thickBot="1" x14ac:dyDescent="0.4">
      <c r="A53" s="10" t="s">
        <v>184</v>
      </c>
      <c r="B53" s="10" t="s">
        <v>329</v>
      </c>
      <c r="C53" s="10" t="s">
        <v>60</v>
      </c>
      <c r="D53" s="11" t="s">
        <v>61</v>
      </c>
      <c r="E53" s="11" t="s">
        <v>61</v>
      </c>
      <c r="F53" s="11" t="s">
        <v>222</v>
      </c>
      <c r="G53" s="12" t="s">
        <v>103</v>
      </c>
      <c r="H53" s="12" t="s">
        <v>104</v>
      </c>
      <c r="I53" s="12">
        <v>0</v>
      </c>
      <c r="J53" s="29" t="s">
        <v>236</v>
      </c>
      <c r="K53" s="13" t="s">
        <v>248</v>
      </c>
      <c r="L53" s="12"/>
      <c r="M53" s="12"/>
      <c r="N53" s="29" t="s">
        <v>118</v>
      </c>
      <c r="O53" s="29">
        <v>45992</v>
      </c>
      <c r="P53" s="12">
        <v>0</v>
      </c>
      <c r="Q53" s="12">
        <v>100</v>
      </c>
      <c r="R53" s="12">
        <v>0</v>
      </c>
      <c r="S53" s="12"/>
      <c r="T53" s="12"/>
      <c r="U53" s="19"/>
      <c r="V53" s="14">
        <v>599866220</v>
      </c>
      <c r="W53" s="14">
        <v>599866220</v>
      </c>
      <c r="X53" s="12"/>
      <c r="Y53" s="19"/>
      <c r="Z53" s="14">
        <v>888277940</v>
      </c>
      <c r="AA53" s="14">
        <v>888277940</v>
      </c>
      <c r="AB53" s="12"/>
      <c r="AC53" s="19"/>
      <c r="AD53" s="14"/>
      <c r="AE53" s="14"/>
      <c r="AF53" s="14"/>
      <c r="AG53" s="19"/>
      <c r="AH53" s="14">
        <v>0</v>
      </c>
      <c r="AI53" s="14">
        <v>0</v>
      </c>
      <c r="AJ53" s="12"/>
      <c r="AK53" s="19"/>
      <c r="AL53" s="14">
        <v>0</v>
      </c>
      <c r="AM53" s="14">
        <v>0</v>
      </c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>
        <f t="shared" si="0"/>
        <v>1488144160</v>
      </c>
      <c r="BY53" s="14">
        <f t="shared" si="1"/>
        <v>1488144160</v>
      </c>
      <c r="BZ53" s="12"/>
      <c r="CA53" s="44" t="s">
        <v>35</v>
      </c>
    </row>
    <row r="54" spans="1:79" ht="42.5" thickBot="1" x14ac:dyDescent="0.4">
      <c r="A54" s="10" t="s">
        <v>185</v>
      </c>
      <c r="B54" s="10" t="s">
        <v>437</v>
      </c>
      <c r="C54" s="10" t="s">
        <v>186</v>
      </c>
      <c r="D54" s="11" t="s">
        <v>187</v>
      </c>
      <c r="E54" s="11" t="s">
        <v>187</v>
      </c>
      <c r="F54" s="11" t="s">
        <v>223</v>
      </c>
      <c r="G54" s="12" t="s">
        <v>103</v>
      </c>
      <c r="H54" s="12" t="s">
        <v>104</v>
      </c>
      <c r="I54" s="12">
        <v>0</v>
      </c>
      <c r="J54" s="29">
        <v>45323</v>
      </c>
      <c r="K54" s="13" t="s">
        <v>361</v>
      </c>
      <c r="L54" s="12"/>
      <c r="M54" s="12"/>
      <c r="N54" s="29">
        <v>45323</v>
      </c>
      <c r="O54" s="29" t="s">
        <v>119</v>
      </c>
      <c r="P54" s="12">
        <v>0</v>
      </c>
      <c r="Q54" s="12">
        <v>100</v>
      </c>
      <c r="R54" s="12">
        <v>0</v>
      </c>
      <c r="S54" s="12"/>
      <c r="T54" s="12"/>
      <c r="U54" s="19"/>
      <c r="V54" s="14">
        <v>938990996.59000003</v>
      </c>
      <c r="W54" s="14">
        <v>938990996.59000003</v>
      </c>
      <c r="X54" s="12"/>
      <c r="Y54" s="19"/>
      <c r="Z54" s="14">
        <v>1192047097.0699999</v>
      </c>
      <c r="AA54" s="14">
        <v>1192047097.0699999</v>
      </c>
      <c r="AB54" s="12"/>
      <c r="AC54" s="19"/>
      <c r="AD54" s="14">
        <v>0</v>
      </c>
      <c r="AE54" s="14">
        <v>0</v>
      </c>
      <c r="AF54" s="14"/>
      <c r="AG54" s="19"/>
      <c r="AH54" s="14">
        <v>0</v>
      </c>
      <c r="AI54" s="14">
        <v>0</v>
      </c>
      <c r="AJ54" s="12"/>
      <c r="AK54" s="19"/>
      <c r="AL54" s="14">
        <v>0</v>
      </c>
      <c r="AM54" s="14">
        <v>0</v>
      </c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>
        <f t="shared" si="0"/>
        <v>2131038093.6599998</v>
      </c>
      <c r="BY54" s="14">
        <f t="shared" si="1"/>
        <v>2131038093.6599998</v>
      </c>
      <c r="BZ54" s="12"/>
      <c r="CA54" s="44" t="s">
        <v>35</v>
      </c>
    </row>
    <row r="55" spans="1:79" ht="42.5" thickBot="1" x14ac:dyDescent="0.4">
      <c r="A55" s="10" t="s">
        <v>188</v>
      </c>
      <c r="B55" s="10" t="s">
        <v>189</v>
      </c>
      <c r="C55" s="10" t="s">
        <v>66</v>
      </c>
      <c r="D55" s="11" t="s">
        <v>67</v>
      </c>
      <c r="E55" s="11" t="s">
        <v>67</v>
      </c>
      <c r="F55" s="11" t="s">
        <v>224</v>
      </c>
      <c r="G55" s="12" t="s">
        <v>103</v>
      </c>
      <c r="H55" s="12" t="s">
        <v>105</v>
      </c>
      <c r="I55" s="12">
        <v>0</v>
      </c>
      <c r="J55" s="29" t="s">
        <v>234</v>
      </c>
      <c r="K55" s="13" t="s">
        <v>113</v>
      </c>
      <c r="L55" s="12"/>
      <c r="M55" s="12" t="s">
        <v>120</v>
      </c>
      <c r="N55" s="29"/>
      <c r="O55" s="29"/>
      <c r="P55" s="12">
        <v>0</v>
      </c>
      <c r="Q55" s="12">
        <v>100</v>
      </c>
      <c r="R55" s="12">
        <v>0</v>
      </c>
      <c r="S55" s="12"/>
      <c r="T55" s="12"/>
      <c r="U55" s="19"/>
      <c r="V55" s="14">
        <v>2922380</v>
      </c>
      <c r="W55" s="14">
        <v>2922380</v>
      </c>
      <c r="X55" s="12"/>
      <c r="Y55" s="19"/>
      <c r="Z55" s="14">
        <v>3397560</v>
      </c>
      <c r="AA55" s="14">
        <v>3397560</v>
      </c>
      <c r="AB55" s="12"/>
      <c r="AC55" s="19"/>
      <c r="AD55" s="14">
        <v>3589840</v>
      </c>
      <c r="AE55" s="14">
        <v>3589840</v>
      </c>
      <c r="AF55" s="14"/>
      <c r="AG55" s="19"/>
      <c r="AH55" s="14">
        <v>0</v>
      </c>
      <c r="AI55" s="14">
        <v>0</v>
      </c>
      <c r="AJ55" s="12"/>
      <c r="AK55" s="19"/>
      <c r="AL55" s="14">
        <v>0</v>
      </c>
      <c r="AM55" s="14">
        <v>0</v>
      </c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>
        <f t="shared" si="0"/>
        <v>9909780</v>
      </c>
      <c r="BY55" s="14">
        <f t="shared" si="1"/>
        <v>9909780</v>
      </c>
      <c r="BZ55" s="12"/>
      <c r="CA55" s="44" t="s">
        <v>35</v>
      </c>
    </row>
    <row r="56" spans="1:79" ht="32" thickBot="1" x14ac:dyDescent="0.4">
      <c r="A56" s="10" t="s">
        <v>190</v>
      </c>
      <c r="B56" s="10" t="s">
        <v>433</v>
      </c>
      <c r="C56" s="10" t="s">
        <v>191</v>
      </c>
      <c r="D56" s="11" t="s">
        <v>192</v>
      </c>
      <c r="E56" s="11" t="s">
        <v>192</v>
      </c>
      <c r="F56" s="11" t="s">
        <v>419</v>
      </c>
      <c r="G56" s="12" t="s">
        <v>103</v>
      </c>
      <c r="H56" s="12" t="s">
        <v>104</v>
      </c>
      <c r="I56" s="12">
        <v>0</v>
      </c>
      <c r="J56" s="29">
        <v>45323</v>
      </c>
      <c r="K56" s="13" t="s">
        <v>116</v>
      </c>
      <c r="L56" s="12"/>
      <c r="M56" s="29" t="s">
        <v>120</v>
      </c>
      <c r="N56" s="29"/>
      <c r="O56" s="29"/>
      <c r="P56" s="12">
        <v>0</v>
      </c>
      <c r="Q56" s="12">
        <v>100</v>
      </c>
      <c r="R56" s="12">
        <v>0</v>
      </c>
      <c r="S56" s="12"/>
      <c r="T56" s="12"/>
      <c r="U56" s="19"/>
      <c r="V56" s="14">
        <v>111320000</v>
      </c>
      <c r="W56" s="14">
        <v>111320000</v>
      </c>
      <c r="X56" s="12"/>
      <c r="Y56" s="19"/>
      <c r="Z56" s="14">
        <v>152720000</v>
      </c>
      <c r="AA56" s="14">
        <v>152720000</v>
      </c>
      <c r="AB56" s="12"/>
      <c r="AC56" s="19"/>
      <c r="AD56" s="14">
        <v>129720000</v>
      </c>
      <c r="AE56" s="14">
        <v>129720000</v>
      </c>
      <c r="AF56" s="14"/>
      <c r="AG56" s="19"/>
      <c r="AH56" s="14">
        <v>0</v>
      </c>
      <c r="AI56" s="14">
        <v>0</v>
      </c>
      <c r="AJ56" s="12"/>
      <c r="AK56" s="19"/>
      <c r="AL56" s="14">
        <v>0</v>
      </c>
      <c r="AM56" s="14">
        <v>0</v>
      </c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>
        <f t="shared" si="0"/>
        <v>393760000</v>
      </c>
      <c r="BY56" s="14">
        <f t="shared" si="1"/>
        <v>393760000</v>
      </c>
      <c r="BZ56" s="12"/>
      <c r="CA56" s="44" t="s">
        <v>35</v>
      </c>
    </row>
    <row r="57" spans="1:79" ht="32" thickBot="1" x14ac:dyDescent="0.4">
      <c r="A57" s="10" t="s">
        <v>193</v>
      </c>
      <c r="B57" s="10" t="s">
        <v>194</v>
      </c>
      <c r="C57" s="10" t="s">
        <v>159</v>
      </c>
      <c r="D57" s="11" t="s">
        <v>160</v>
      </c>
      <c r="E57" s="11" t="s">
        <v>160</v>
      </c>
      <c r="F57" s="11" t="s">
        <v>225</v>
      </c>
      <c r="G57" s="12" t="s">
        <v>103</v>
      </c>
      <c r="H57" s="12" t="s">
        <v>105</v>
      </c>
      <c r="I57" s="12">
        <v>100</v>
      </c>
      <c r="J57" s="29" t="s">
        <v>236</v>
      </c>
      <c r="K57" s="13" t="s">
        <v>249</v>
      </c>
      <c r="L57" s="12"/>
      <c r="M57" s="12"/>
      <c r="N57" s="29" t="s">
        <v>118</v>
      </c>
      <c r="O57" s="29" t="s">
        <v>119</v>
      </c>
      <c r="P57" s="12">
        <v>0</v>
      </c>
      <c r="Q57" s="12">
        <v>100</v>
      </c>
      <c r="R57" s="12">
        <v>0</v>
      </c>
      <c r="S57" s="12"/>
      <c r="T57" s="12"/>
      <c r="U57" s="19"/>
      <c r="V57" s="14">
        <v>5980000</v>
      </c>
      <c r="W57" s="14">
        <v>6697600.0000000009</v>
      </c>
      <c r="X57" s="12"/>
      <c r="Y57" s="19"/>
      <c r="Z57" s="14">
        <v>6159400</v>
      </c>
      <c r="AA57" s="14">
        <v>6898528.0000000009</v>
      </c>
      <c r="AB57" s="12"/>
      <c r="AC57" s="19"/>
      <c r="AD57" s="14">
        <v>0</v>
      </c>
      <c r="AE57" s="14">
        <v>0</v>
      </c>
      <c r="AF57" s="14"/>
      <c r="AG57" s="19"/>
      <c r="AH57" s="14">
        <v>0</v>
      </c>
      <c r="AI57" s="14">
        <v>0</v>
      </c>
      <c r="AJ57" s="12"/>
      <c r="AK57" s="19"/>
      <c r="AL57" s="14">
        <v>0</v>
      </c>
      <c r="AM57" s="14">
        <v>0</v>
      </c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>
        <f t="shared" si="0"/>
        <v>12139400</v>
      </c>
      <c r="BY57" s="14">
        <f t="shared" si="1"/>
        <v>13596128.000000002</v>
      </c>
      <c r="BZ57" s="12"/>
      <c r="CA57" s="44" t="s">
        <v>35</v>
      </c>
    </row>
    <row r="58" spans="1:79" ht="32" thickBot="1" x14ac:dyDescent="0.4">
      <c r="A58" s="10" t="s">
        <v>195</v>
      </c>
      <c r="B58" s="10" t="s">
        <v>196</v>
      </c>
      <c r="C58" s="10" t="s">
        <v>159</v>
      </c>
      <c r="D58" s="11" t="s">
        <v>160</v>
      </c>
      <c r="E58" s="11" t="s">
        <v>160</v>
      </c>
      <c r="F58" s="11" t="s">
        <v>226</v>
      </c>
      <c r="G58" s="12" t="s">
        <v>103</v>
      </c>
      <c r="H58" s="12" t="s">
        <v>104</v>
      </c>
      <c r="I58" s="12">
        <v>0</v>
      </c>
      <c r="J58" s="29" t="s">
        <v>231</v>
      </c>
      <c r="K58" s="13" t="s">
        <v>250</v>
      </c>
      <c r="L58" s="12"/>
      <c r="M58" s="12"/>
      <c r="N58" s="29" t="s">
        <v>256</v>
      </c>
      <c r="O58" s="29" t="s">
        <v>119</v>
      </c>
      <c r="P58" s="12">
        <v>0</v>
      </c>
      <c r="Q58" s="12">
        <v>100</v>
      </c>
      <c r="R58" s="12">
        <v>0</v>
      </c>
      <c r="S58" s="12"/>
      <c r="T58" s="12"/>
      <c r="U58" s="19"/>
      <c r="V58" s="14">
        <v>13800000</v>
      </c>
      <c r="W58" s="14">
        <v>13800000</v>
      </c>
      <c r="X58" s="12"/>
      <c r="Y58" s="19"/>
      <c r="Z58" s="14">
        <v>46000000</v>
      </c>
      <c r="AA58" s="14">
        <v>46000000</v>
      </c>
      <c r="AB58" s="12"/>
      <c r="AC58" s="19"/>
      <c r="AD58" s="14">
        <v>0</v>
      </c>
      <c r="AE58" s="14">
        <v>0</v>
      </c>
      <c r="AF58" s="14"/>
      <c r="AG58" s="19"/>
      <c r="AH58" s="14">
        <v>0</v>
      </c>
      <c r="AI58" s="14">
        <v>0</v>
      </c>
      <c r="AJ58" s="12"/>
      <c r="AK58" s="19"/>
      <c r="AL58" s="14">
        <v>0</v>
      </c>
      <c r="AM58" s="14">
        <v>0</v>
      </c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>
        <f t="shared" si="0"/>
        <v>59800000</v>
      </c>
      <c r="BY58" s="14">
        <f t="shared" si="1"/>
        <v>59800000</v>
      </c>
      <c r="BZ58" s="12"/>
      <c r="CA58" s="44" t="s">
        <v>35</v>
      </c>
    </row>
    <row r="59" spans="1:79" ht="32" thickBot="1" x14ac:dyDescent="0.4">
      <c r="A59" s="10" t="s">
        <v>197</v>
      </c>
      <c r="B59" s="10" t="s">
        <v>198</v>
      </c>
      <c r="C59" s="10" t="s">
        <v>159</v>
      </c>
      <c r="D59" s="11" t="s">
        <v>160</v>
      </c>
      <c r="E59" s="11" t="s">
        <v>160</v>
      </c>
      <c r="F59" s="11" t="s">
        <v>227</v>
      </c>
      <c r="G59" s="12" t="s">
        <v>103</v>
      </c>
      <c r="H59" s="12" t="s">
        <v>105</v>
      </c>
      <c r="I59" s="12">
        <v>100</v>
      </c>
      <c r="J59" s="29" t="s">
        <v>237</v>
      </c>
      <c r="K59" s="13" t="s">
        <v>251</v>
      </c>
      <c r="L59" s="12"/>
      <c r="M59" s="12"/>
      <c r="N59" s="29" t="s">
        <v>235</v>
      </c>
      <c r="O59" s="29" t="s">
        <v>119</v>
      </c>
      <c r="P59" s="12">
        <v>0</v>
      </c>
      <c r="Q59" s="12">
        <v>100</v>
      </c>
      <c r="R59" s="12">
        <v>0</v>
      </c>
      <c r="S59" s="12"/>
      <c r="T59" s="12"/>
      <c r="U59" s="19"/>
      <c r="V59" s="14">
        <v>10000000</v>
      </c>
      <c r="W59" s="14">
        <v>11200000.000000002</v>
      </c>
      <c r="X59" s="12"/>
      <c r="Y59" s="19"/>
      <c r="Z59" s="14">
        <v>10000000</v>
      </c>
      <c r="AA59" s="14">
        <v>11200000.000000002</v>
      </c>
      <c r="AB59" s="12"/>
      <c r="AC59" s="19"/>
      <c r="AD59" s="14">
        <v>0</v>
      </c>
      <c r="AE59" s="14">
        <v>0</v>
      </c>
      <c r="AF59" s="14"/>
      <c r="AG59" s="19"/>
      <c r="AH59" s="14">
        <v>0</v>
      </c>
      <c r="AI59" s="14">
        <v>0</v>
      </c>
      <c r="AJ59" s="12"/>
      <c r="AK59" s="19"/>
      <c r="AL59" s="14">
        <v>0</v>
      </c>
      <c r="AM59" s="14">
        <v>0</v>
      </c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>
        <f t="shared" si="0"/>
        <v>20000000</v>
      </c>
      <c r="BY59" s="14">
        <f t="shared" si="1"/>
        <v>22400000.000000004</v>
      </c>
      <c r="BZ59" s="12"/>
      <c r="CA59" s="44" t="s">
        <v>35</v>
      </c>
    </row>
    <row r="60" spans="1:79" ht="32" thickBot="1" x14ac:dyDescent="0.4">
      <c r="A60" s="10" t="s">
        <v>199</v>
      </c>
      <c r="B60" s="10" t="s">
        <v>200</v>
      </c>
      <c r="C60" s="10" t="s">
        <v>159</v>
      </c>
      <c r="D60" s="11" t="s">
        <v>160</v>
      </c>
      <c r="E60" s="11" t="s">
        <v>160</v>
      </c>
      <c r="F60" s="11" t="s">
        <v>228</v>
      </c>
      <c r="G60" s="12" t="s">
        <v>103</v>
      </c>
      <c r="H60" s="12" t="s">
        <v>104</v>
      </c>
      <c r="I60" s="12">
        <v>0</v>
      </c>
      <c r="J60" s="29" t="s">
        <v>230</v>
      </c>
      <c r="K60" s="13" t="s">
        <v>109</v>
      </c>
      <c r="L60" s="12"/>
      <c r="M60" s="12"/>
      <c r="N60" s="29" t="s">
        <v>229</v>
      </c>
      <c r="O60" s="29" t="s">
        <v>119</v>
      </c>
      <c r="P60" s="12">
        <v>0</v>
      </c>
      <c r="Q60" s="12">
        <v>100</v>
      </c>
      <c r="R60" s="12">
        <v>0</v>
      </c>
      <c r="S60" s="12"/>
      <c r="T60" s="12"/>
      <c r="U60" s="19"/>
      <c r="V60" s="14">
        <v>46000000</v>
      </c>
      <c r="W60" s="14">
        <v>46000000</v>
      </c>
      <c r="X60" s="12"/>
      <c r="Y60" s="19"/>
      <c r="Z60" s="14">
        <v>46000000</v>
      </c>
      <c r="AA60" s="14">
        <v>46000000</v>
      </c>
      <c r="AB60" s="12"/>
      <c r="AC60" s="19"/>
      <c r="AD60" s="14">
        <v>0</v>
      </c>
      <c r="AE60" s="14">
        <v>0</v>
      </c>
      <c r="AF60" s="14"/>
      <c r="AG60" s="19"/>
      <c r="AH60" s="14">
        <v>0</v>
      </c>
      <c r="AI60" s="14">
        <v>0</v>
      </c>
      <c r="AJ60" s="12"/>
      <c r="AK60" s="19"/>
      <c r="AL60" s="14">
        <v>0</v>
      </c>
      <c r="AM60" s="14">
        <v>0</v>
      </c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>
        <f t="shared" si="0"/>
        <v>92000000</v>
      </c>
      <c r="BY60" s="14">
        <f t="shared" si="1"/>
        <v>92000000</v>
      </c>
      <c r="BZ60" s="12"/>
      <c r="CA60" s="44" t="s">
        <v>35</v>
      </c>
    </row>
    <row r="61" spans="1:79" ht="32" thickBot="1" x14ac:dyDescent="0.4">
      <c r="A61" s="10" t="s">
        <v>260</v>
      </c>
      <c r="B61" s="10" t="s">
        <v>261</v>
      </c>
      <c r="C61" s="10" t="s">
        <v>75</v>
      </c>
      <c r="D61" s="11" t="s">
        <v>76</v>
      </c>
      <c r="E61" s="11" t="s">
        <v>76</v>
      </c>
      <c r="F61" s="11" t="s">
        <v>268</v>
      </c>
      <c r="G61" s="12" t="s">
        <v>103</v>
      </c>
      <c r="H61" s="12" t="s">
        <v>104</v>
      </c>
      <c r="I61" s="12">
        <v>0</v>
      </c>
      <c r="J61" s="29" t="s">
        <v>236</v>
      </c>
      <c r="K61" s="13" t="s">
        <v>270</v>
      </c>
      <c r="L61" s="12"/>
      <c r="M61" s="12"/>
      <c r="N61" s="29" t="s">
        <v>118</v>
      </c>
      <c r="O61" s="29" t="s">
        <v>119</v>
      </c>
      <c r="P61" s="12">
        <v>0</v>
      </c>
      <c r="Q61" s="12">
        <v>100</v>
      </c>
      <c r="R61" s="12">
        <v>0</v>
      </c>
      <c r="S61" s="12"/>
      <c r="T61" s="12"/>
      <c r="U61" s="19"/>
      <c r="V61" s="14">
        <v>6900000</v>
      </c>
      <c r="W61" s="14">
        <v>6900000</v>
      </c>
      <c r="X61" s="12"/>
      <c r="Y61" s="19"/>
      <c r="Z61" s="14">
        <v>6900000</v>
      </c>
      <c r="AA61" s="14">
        <v>6900000</v>
      </c>
      <c r="AB61" s="12"/>
      <c r="AC61" s="19"/>
      <c r="AD61" s="14"/>
      <c r="AE61" s="14"/>
      <c r="AF61" s="14"/>
      <c r="AG61" s="19"/>
      <c r="AH61" s="14"/>
      <c r="AI61" s="14"/>
      <c r="AJ61" s="12"/>
      <c r="AK61" s="19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>
        <f t="shared" si="0"/>
        <v>13800000</v>
      </c>
      <c r="BY61" s="14">
        <f t="shared" si="1"/>
        <v>13800000</v>
      </c>
      <c r="BZ61" s="12"/>
      <c r="CA61" s="44" t="s">
        <v>35</v>
      </c>
    </row>
    <row r="62" spans="1:79" ht="32" thickBot="1" x14ac:dyDescent="0.4">
      <c r="A62" s="10" t="s">
        <v>262</v>
      </c>
      <c r="B62" s="10" t="s">
        <v>263</v>
      </c>
      <c r="C62" s="10" t="s">
        <v>75</v>
      </c>
      <c r="D62" s="11" t="s">
        <v>76</v>
      </c>
      <c r="E62" s="11" t="s">
        <v>76</v>
      </c>
      <c r="F62" s="11" t="s">
        <v>268</v>
      </c>
      <c r="G62" s="12" t="s">
        <v>103</v>
      </c>
      <c r="H62" s="12" t="s">
        <v>104</v>
      </c>
      <c r="I62" s="12">
        <v>0</v>
      </c>
      <c r="J62" s="29" t="s">
        <v>236</v>
      </c>
      <c r="K62" s="13" t="s">
        <v>270</v>
      </c>
      <c r="L62" s="12"/>
      <c r="M62" s="12"/>
      <c r="N62" s="29" t="s">
        <v>118</v>
      </c>
      <c r="O62" s="29" t="s">
        <v>119</v>
      </c>
      <c r="P62" s="12">
        <v>0</v>
      </c>
      <c r="Q62" s="12">
        <v>100</v>
      </c>
      <c r="R62" s="12">
        <v>0</v>
      </c>
      <c r="S62" s="12"/>
      <c r="T62" s="12"/>
      <c r="U62" s="19"/>
      <c r="V62" s="14">
        <v>6900000</v>
      </c>
      <c r="W62" s="14">
        <v>6900000</v>
      </c>
      <c r="X62" s="12"/>
      <c r="Y62" s="19"/>
      <c r="Z62" s="14">
        <v>6900000</v>
      </c>
      <c r="AA62" s="14">
        <v>6900000</v>
      </c>
      <c r="AB62" s="12"/>
      <c r="AC62" s="19"/>
      <c r="AD62" s="14"/>
      <c r="AE62" s="14"/>
      <c r="AF62" s="14"/>
      <c r="AG62" s="19"/>
      <c r="AH62" s="14"/>
      <c r="AI62" s="14"/>
      <c r="AJ62" s="12"/>
      <c r="AK62" s="19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>
        <f t="shared" si="0"/>
        <v>13800000</v>
      </c>
      <c r="BY62" s="14">
        <f t="shared" si="1"/>
        <v>13800000</v>
      </c>
      <c r="BZ62" s="12"/>
      <c r="CA62" s="44" t="s">
        <v>35</v>
      </c>
    </row>
    <row r="63" spans="1:79" ht="32" thickBot="1" x14ac:dyDescent="0.4">
      <c r="A63" s="10" t="s">
        <v>264</v>
      </c>
      <c r="B63" s="10" t="s">
        <v>265</v>
      </c>
      <c r="C63" s="10" t="s">
        <v>75</v>
      </c>
      <c r="D63" s="11" t="s">
        <v>76</v>
      </c>
      <c r="E63" s="11" t="s">
        <v>76</v>
      </c>
      <c r="F63" s="11" t="s">
        <v>269</v>
      </c>
      <c r="G63" s="12" t="s">
        <v>103</v>
      </c>
      <c r="H63" s="12" t="s">
        <v>105</v>
      </c>
      <c r="I63" s="12">
        <v>100</v>
      </c>
      <c r="J63" s="29" t="s">
        <v>236</v>
      </c>
      <c r="K63" s="13" t="s">
        <v>271</v>
      </c>
      <c r="L63" s="12"/>
      <c r="M63" s="12"/>
      <c r="N63" s="29" t="s">
        <v>118</v>
      </c>
      <c r="O63" s="29" t="s">
        <v>119</v>
      </c>
      <c r="P63" s="12">
        <v>0</v>
      </c>
      <c r="Q63" s="12">
        <v>100</v>
      </c>
      <c r="R63" s="12">
        <v>0</v>
      </c>
      <c r="S63" s="12"/>
      <c r="T63" s="12"/>
      <c r="U63" s="19"/>
      <c r="V63" s="14">
        <v>5520000</v>
      </c>
      <c r="W63" s="14">
        <v>6182400.0000000009</v>
      </c>
      <c r="X63" s="12"/>
      <c r="Y63" s="19"/>
      <c r="Z63" s="14">
        <v>5520000</v>
      </c>
      <c r="AA63" s="14">
        <v>6182400.0000000009</v>
      </c>
      <c r="AB63" s="12"/>
      <c r="AC63" s="19"/>
      <c r="AD63" s="14"/>
      <c r="AE63" s="14"/>
      <c r="AF63" s="14"/>
      <c r="AG63" s="19"/>
      <c r="AH63" s="14"/>
      <c r="AI63" s="14"/>
      <c r="AJ63" s="12"/>
      <c r="AK63" s="19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>
        <f t="shared" si="0"/>
        <v>11040000</v>
      </c>
      <c r="BY63" s="14">
        <f t="shared" si="1"/>
        <v>12364800.000000002</v>
      </c>
      <c r="BZ63" s="12"/>
      <c r="CA63" s="44" t="s">
        <v>35</v>
      </c>
    </row>
    <row r="64" spans="1:79" ht="32" thickBot="1" x14ac:dyDescent="0.4">
      <c r="A64" s="10" t="s">
        <v>266</v>
      </c>
      <c r="B64" s="10" t="s">
        <v>267</v>
      </c>
      <c r="C64" s="10" t="s">
        <v>75</v>
      </c>
      <c r="D64" s="11" t="s">
        <v>76</v>
      </c>
      <c r="E64" s="11" t="s">
        <v>76</v>
      </c>
      <c r="F64" s="11" t="s">
        <v>268</v>
      </c>
      <c r="G64" s="12" t="s">
        <v>103</v>
      </c>
      <c r="H64" s="12" t="s">
        <v>104</v>
      </c>
      <c r="I64" s="12">
        <v>0</v>
      </c>
      <c r="J64" s="29" t="s">
        <v>236</v>
      </c>
      <c r="K64" s="13" t="s">
        <v>270</v>
      </c>
      <c r="L64" s="12"/>
      <c r="M64" s="12"/>
      <c r="N64" s="29" t="s">
        <v>118</v>
      </c>
      <c r="O64" s="29" t="s">
        <v>119</v>
      </c>
      <c r="P64" s="12">
        <v>0</v>
      </c>
      <c r="Q64" s="12">
        <v>100</v>
      </c>
      <c r="R64" s="12">
        <v>0</v>
      </c>
      <c r="S64" s="12"/>
      <c r="T64" s="12"/>
      <c r="U64" s="19"/>
      <c r="V64" s="14">
        <v>6900000</v>
      </c>
      <c r="W64" s="14">
        <v>6900000</v>
      </c>
      <c r="X64" s="12"/>
      <c r="Y64" s="19"/>
      <c r="Z64" s="14">
        <v>6900000</v>
      </c>
      <c r="AA64" s="14">
        <v>6900000</v>
      </c>
      <c r="AB64" s="12"/>
      <c r="AC64" s="19"/>
      <c r="AD64" s="14"/>
      <c r="AE64" s="14"/>
      <c r="AF64" s="14"/>
      <c r="AG64" s="19"/>
      <c r="AH64" s="14"/>
      <c r="AI64" s="14"/>
      <c r="AJ64" s="12"/>
      <c r="AK64" s="19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>
        <f t="shared" si="0"/>
        <v>13800000</v>
      </c>
      <c r="BY64" s="14">
        <f t="shared" si="1"/>
        <v>13800000</v>
      </c>
      <c r="BZ64" s="12"/>
      <c r="CA64" s="44" t="s">
        <v>35</v>
      </c>
    </row>
    <row r="65" spans="1:79" ht="42.5" thickBot="1" x14ac:dyDescent="0.4">
      <c r="A65" s="10" t="s">
        <v>272</v>
      </c>
      <c r="B65" s="10" t="s">
        <v>273</v>
      </c>
      <c r="C65" s="10" t="s">
        <v>124</v>
      </c>
      <c r="D65" s="11" t="s">
        <v>125</v>
      </c>
      <c r="E65" s="11" t="s">
        <v>126</v>
      </c>
      <c r="F65" s="11" t="s">
        <v>274</v>
      </c>
      <c r="G65" s="12" t="s">
        <v>103</v>
      </c>
      <c r="H65" s="12" t="s">
        <v>105</v>
      </c>
      <c r="I65" s="12">
        <v>100</v>
      </c>
      <c r="J65" s="29" t="s">
        <v>236</v>
      </c>
      <c r="K65" s="13" t="s">
        <v>275</v>
      </c>
      <c r="L65" s="12"/>
      <c r="M65" s="12"/>
      <c r="N65" s="29" t="s">
        <v>118</v>
      </c>
      <c r="O65" s="29" t="s">
        <v>120</v>
      </c>
      <c r="P65" s="12">
        <v>0</v>
      </c>
      <c r="Q65" s="12">
        <v>100</v>
      </c>
      <c r="R65" s="12">
        <v>0</v>
      </c>
      <c r="S65" s="12"/>
      <c r="T65" s="12"/>
      <c r="U65" s="19"/>
      <c r="V65" s="14">
        <v>792000</v>
      </c>
      <c r="W65" s="14">
        <v>887040.00000000012</v>
      </c>
      <c r="X65" s="12"/>
      <c r="Y65" s="19"/>
      <c r="Z65" s="14">
        <v>792000</v>
      </c>
      <c r="AA65" s="14">
        <v>887040.00000000012</v>
      </c>
      <c r="AB65" s="12"/>
      <c r="AC65" s="19"/>
      <c r="AD65" s="14">
        <v>792000</v>
      </c>
      <c r="AE65" s="14">
        <v>887040.00000000012</v>
      </c>
      <c r="AF65" s="14"/>
      <c r="AG65" s="19"/>
      <c r="AH65" s="14"/>
      <c r="AI65" s="14"/>
      <c r="AJ65" s="12"/>
      <c r="AK65" s="19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>
        <f t="shared" si="0"/>
        <v>2376000</v>
      </c>
      <c r="BY65" s="14">
        <f t="shared" si="1"/>
        <v>2661120.0000000005</v>
      </c>
      <c r="BZ65" s="12"/>
      <c r="CA65" s="44" t="s">
        <v>35</v>
      </c>
    </row>
    <row r="66" spans="1:79" ht="32" thickBot="1" x14ac:dyDescent="0.4">
      <c r="A66" s="10" t="s">
        <v>276</v>
      </c>
      <c r="B66" s="10" t="s">
        <v>435</v>
      </c>
      <c r="C66" s="10" t="s">
        <v>186</v>
      </c>
      <c r="D66" s="11" t="s">
        <v>187</v>
      </c>
      <c r="E66" s="11" t="s">
        <v>187</v>
      </c>
      <c r="F66" s="11" t="s">
        <v>280</v>
      </c>
      <c r="G66" s="12" t="s">
        <v>103</v>
      </c>
      <c r="H66" s="12" t="s">
        <v>104</v>
      </c>
      <c r="I66" s="12">
        <v>0</v>
      </c>
      <c r="J66" s="29">
        <v>45323</v>
      </c>
      <c r="K66" s="13" t="s">
        <v>111</v>
      </c>
      <c r="L66" s="12"/>
      <c r="M66" s="12"/>
      <c r="N66" s="29">
        <v>45323</v>
      </c>
      <c r="O66" s="29" t="s">
        <v>120</v>
      </c>
      <c r="P66" s="12">
        <v>0</v>
      </c>
      <c r="Q66" s="12">
        <v>100</v>
      </c>
      <c r="R66" s="12">
        <v>0</v>
      </c>
      <c r="S66" s="12"/>
      <c r="T66" s="12"/>
      <c r="U66" s="19"/>
      <c r="V66" s="14">
        <v>206843005.84</v>
      </c>
      <c r="W66" s="14">
        <v>206843005.84</v>
      </c>
      <c r="X66" s="12"/>
      <c r="Y66" s="19"/>
      <c r="Z66" s="14">
        <v>262312255.31999999</v>
      </c>
      <c r="AA66" s="14">
        <v>262312255.31999999</v>
      </c>
      <c r="AB66" s="12"/>
      <c r="AC66" s="19"/>
      <c r="AD66" s="14">
        <v>279831941.98000002</v>
      </c>
      <c r="AE66" s="14">
        <v>279831941.98000002</v>
      </c>
      <c r="AF66" s="14"/>
      <c r="AG66" s="19"/>
      <c r="AH66" s="14"/>
      <c r="AI66" s="14"/>
      <c r="AJ66" s="12"/>
      <c r="AK66" s="19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>
        <f t="shared" si="0"/>
        <v>748987203.13999999</v>
      </c>
      <c r="BY66" s="14">
        <f t="shared" si="1"/>
        <v>748987203.13999999</v>
      </c>
      <c r="BZ66" s="12"/>
      <c r="CA66" s="44" t="s">
        <v>35</v>
      </c>
    </row>
    <row r="67" spans="1:79" ht="42.5" thickBot="1" x14ac:dyDescent="0.4">
      <c r="A67" s="10" t="s">
        <v>277</v>
      </c>
      <c r="B67" s="10" t="s">
        <v>301</v>
      </c>
      <c r="C67" s="10" t="s">
        <v>186</v>
      </c>
      <c r="D67" s="11" t="s">
        <v>187</v>
      </c>
      <c r="E67" s="11" t="s">
        <v>187</v>
      </c>
      <c r="F67" s="11" t="s">
        <v>281</v>
      </c>
      <c r="G67" s="12" t="s">
        <v>103</v>
      </c>
      <c r="H67" s="12" t="s">
        <v>105</v>
      </c>
      <c r="I67" s="12">
        <v>100</v>
      </c>
      <c r="J67" s="29" t="s">
        <v>236</v>
      </c>
      <c r="K67" s="13" t="s">
        <v>112</v>
      </c>
      <c r="L67" s="12"/>
      <c r="M67" s="12"/>
      <c r="N67" s="29" t="s">
        <v>118</v>
      </c>
      <c r="O67" s="29" t="s">
        <v>119</v>
      </c>
      <c r="P67" s="12">
        <v>0</v>
      </c>
      <c r="Q67" s="12">
        <v>100</v>
      </c>
      <c r="R67" s="12">
        <v>0</v>
      </c>
      <c r="S67" s="12"/>
      <c r="T67" s="12"/>
      <c r="U67" s="19"/>
      <c r="V67" s="14">
        <v>5571409422.1400003</v>
      </c>
      <c r="W67" s="14">
        <v>6239978552.7968006</v>
      </c>
      <c r="X67" s="12"/>
      <c r="Y67" s="19"/>
      <c r="Z67" s="14">
        <v>9145229213.6100006</v>
      </c>
      <c r="AA67" s="14">
        <v>10242656719.243202</v>
      </c>
      <c r="AB67" s="12"/>
      <c r="AC67" s="19"/>
      <c r="AD67" s="14">
        <v>0</v>
      </c>
      <c r="AE67" s="14">
        <v>0</v>
      </c>
      <c r="AF67" s="14"/>
      <c r="AG67" s="19"/>
      <c r="AH67" s="14"/>
      <c r="AI67" s="14"/>
      <c r="AJ67" s="12"/>
      <c r="AK67" s="19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>
        <f t="shared" si="0"/>
        <v>14716638635.75</v>
      </c>
      <c r="BY67" s="14">
        <f t="shared" si="1"/>
        <v>16482635272.040003</v>
      </c>
      <c r="BZ67" s="12"/>
      <c r="CA67" s="44" t="s">
        <v>35</v>
      </c>
    </row>
    <row r="68" spans="1:79" ht="32" thickBot="1" x14ac:dyDescent="0.4">
      <c r="A68" s="10" t="s">
        <v>278</v>
      </c>
      <c r="B68" s="10" t="s">
        <v>379</v>
      </c>
      <c r="C68" s="10" t="s">
        <v>186</v>
      </c>
      <c r="D68" s="11" t="s">
        <v>187</v>
      </c>
      <c r="E68" s="11" t="s">
        <v>187</v>
      </c>
      <c r="F68" s="11" t="s">
        <v>282</v>
      </c>
      <c r="G68" s="12" t="s">
        <v>103</v>
      </c>
      <c r="H68" s="12" t="s">
        <v>104</v>
      </c>
      <c r="I68" s="12">
        <v>0</v>
      </c>
      <c r="J68" s="29">
        <v>45292</v>
      </c>
      <c r="K68" s="13" t="s">
        <v>246</v>
      </c>
      <c r="L68" s="12"/>
      <c r="M68" s="12"/>
      <c r="N68" s="29" t="s">
        <v>118</v>
      </c>
      <c r="O68" s="29" t="s">
        <v>120</v>
      </c>
      <c r="P68" s="12">
        <v>0</v>
      </c>
      <c r="Q68" s="12">
        <v>100</v>
      </c>
      <c r="R68" s="12">
        <v>0</v>
      </c>
      <c r="S68" s="12"/>
      <c r="T68" s="12"/>
      <c r="U68" s="19"/>
      <c r="V68" s="14">
        <v>37674000</v>
      </c>
      <c r="W68" s="14">
        <v>37674000</v>
      </c>
      <c r="X68" s="12"/>
      <c r="Y68" s="19"/>
      <c r="Z68" s="14">
        <v>37915845</v>
      </c>
      <c r="AA68" s="14">
        <v>37915845</v>
      </c>
      <c r="AB68" s="12"/>
      <c r="AC68" s="19"/>
      <c r="AD68" s="14">
        <v>31711434</v>
      </c>
      <c r="AE68" s="14">
        <v>31711434</v>
      </c>
      <c r="AF68" s="14"/>
      <c r="AG68" s="19"/>
      <c r="AH68" s="14"/>
      <c r="AI68" s="14"/>
      <c r="AJ68" s="12"/>
      <c r="AK68" s="19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>
        <f t="shared" si="0"/>
        <v>107301279</v>
      </c>
      <c r="BY68" s="14">
        <f t="shared" si="1"/>
        <v>107301279</v>
      </c>
      <c r="BZ68" s="12"/>
      <c r="CA68" s="44" t="s">
        <v>35</v>
      </c>
    </row>
    <row r="69" spans="1:79" ht="42.5" thickBot="1" x14ac:dyDescent="0.4">
      <c r="A69" s="10" t="s">
        <v>279</v>
      </c>
      <c r="B69" s="10" t="s">
        <v>436</v>
      </c>
      <c r="C69" s="10" t="s">
        <v>186</v>
      </c>
      <c r="D69" s="11" t="s">
        <v>187</v>
      </c>
      <c r="E69" s="11" t="s">
        <v>187</v>
      </c>
      <c r="F69" s="11" t="s">
        <v>283</v>
      </c>
      <c r="G69" s="12" t="s">
        <v>103</v>
      </c>
      <c r="H69" s="12" t="s">
        <v>104</v>
      </c>
      <c r="I69" s="12">
        <v>0</v>
      </c>
      <c r="J69" s="29">
        <v>45323</v>
      </c>
      <c r="K69" s="13" t="s">
        <v>284</v>
      </c>
      <c r="L69" s="12"/>
      <c r="M69" s="12"/>
      <c r="N69" s="29" t="s">
        <v>233</v>
      </c>
      <c r="O69" s="29" t="s">
        <v>120</v>
      </c>
      <c r="P69" s="12">
        <v>0</v>
      </c>
      <c r="Q69" s="12">
        <v>100</v>
      </c>
      <c r="R69" s="12">
        <v>0</v>
      </c>
      <c r="S69" s="12"/>
      <c r="T69" s="12"/>
      <c r="U69" s="19"/>
      <c r="V69" s="14">
        <v>1568114569.5799999</v>
      </c>
      <c r="W69" s="14">
        <v>1568114569.5799999</v>
      </c>
      <c r="X69" s="12"/>
      <c r="Y69" s="19"/>
      <c r="Z69" s="14">
        <v>1943757759.8699999</v>
      </c>
      <c r="AA69" s="14">
        <v>1943757759.8699999</v>
      </c>
      <c r="AB69" s="12"/>
      <c r="AC69" s="19"/>
      <c r="AD69" s="14">
        <v>2040757225.8099999</v>
      </c>
      <c r="AE69" s="14">
        <v>2040757225.8099999</v>
      </c>
      <c r="AF69" s="14"/>
      <c r="AG69" s="19"/>
      <c r="AH69" s="14"/>
      <c r="AI69" s="14"/>
      <c r="AJ69" s="12"/>
      <c r="AK69" s="19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>
        <f t="shared" si="0"/>
        <v>5552629555.2600002</v>
      </c>
      <c r="BY69" s="14">
        <f>W69+AA69+AE69+AI69+AM69+AQ69+AU69+AY69+BC69+BG69+BK69+BO69+BS69+BW69</f>
        <v>5552629555.2600002</v>
      </c>
      <c r="BZ69" s="12"/>
      <c r="CA69" s="44" t="s">
        <v>35</v>
      </c>
    </row>
    <row r="70" spans="1:79" ht="32" thickBot="1" x14ac:dyDescent="0.4">
      <c r="A70" s="10" t="s">
        <v>285</v>
      </c>
      <c r="B70" s="10" t="s">
        <v>334</v>
      </c>
      <c r="C70" s="10" t="s">
        <v>172</v>
      </c>
      <c r="D70" s="11" t="s">
        <v>173</v>
      </c>
      <c r="E70" s="11" t="s">
        <v>174</v>
      </c>
      <c r="F70" s="11" t="s">
        <v>286</v>
      </c>
      <c r="G70" s="12" t="s">
        <v>103</v>
      </c>
      <c r="H70" s="12" t="s">
        <v>105</v>
      </c>
      <c r="I70" s="12">
        <v>0</v>
      </c>
      <c r="J70" s="29" t="s">
        <v>236</v>
      </c>
      <c r="K70" s="13" t="s">
        <v>112</v>
      </c>
      <c r="L70" s="12"/>
      <c r="M70" s="12"/>
      <c r="N70" s="29" t="s">
        <v>233</v>
      </c>
      <c r="O70" s="29" t="s">
        <v>335</v>
      </c>
      <c r="P70" s="12">
        <v>0</v>
      </c>
      <c r="Q70" s="12">
        <v>100</v>
      </c>
      <c r="R70" s="12">
        <v>0</v>
      </c>
      <c r="S70" s="12"/>
      <c r="T70" s="12"/>
      <c r="U70" s="19"/>
      <c r="V70" s="14">
        <v>100165000</v>
      </c>
      <c r="W70" s="14">
        <v>100165000</v>
      </c>
      <c r="X70" s="12"/>
      <c r="Y70" s="19"/>
      <c r="Z70" s="14">
        <v>100165000</v>
      </c>
      <c r="AA70" s="14">
        <v>100165000</v>
      </c>
      <c r="AB70" s="12"/>
      <c r="AC70" s="19"/>
      <c r="AD70" s="14">
        <v>100165000</v>
      </c>
      <c r="AE70" s="14">
        <v>100165000</v>
      </c>
      <c r="AF70" s="14"/>
      <c r="AG70" s="19"/>
      <c r="AH70" s="14"/>
      <c r="AI70" s="14"/>
      <c r="AJ70" s="12"/>
      <c r="AK70" s="19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>
        <f t="shared" si="0"/>
        <v>300495000</v>
      </c>
      <c r="BY70" s="14">
        <f>W70+AA70+AE70+AI70+AM70+AQ70+AU70+AY70+BC70+BG70+BK70+BO70+BS70+BW70</f>
        <v>300495000</v>
      </c>
      <c r="BZ70" s="12"/>
      <c r="CA70" s="44" t="s">
        <v>35</v>
      </c>
    </row>
    <row r="71" spans="1:79" ht="32" thickBot="1" x14ac:dyDescent="0.4">
      <c r="A71" s="10" t="s">
        <v>289</v>
      </c>
      <c r="B71" s="10" t="s">
        <v>287</v>
      </c>
      <c r="C71" s="10" t="s">
        <v>191</v>
      </c>
      <c r="D71" s="11" t="s">
        <v>192</v>
      </c>
      <c r="E71" s="11" t="s">
        <v>192</v>
      </c>
      <c r="F71" s="11" t="s">
        <v>296</v>
      </c>
      <c r="G71" s="12" t="s">
        <v>103</v>
      </c>
      <c r="H71" s="12" t="s">
        <v>105</v>
      </c>
      <c r="I71" s="12">
        <v>0</v>
      </c>
      <c r="J71" s="29" t="s">
        <v>236</v>
      </c>
      <c r="K71" s="13" t="s">
        <v>108</v>
      </c>
      <c r="L71" s="12"/>
      <c r="M71" s="12"/>
      <c r="N71" s="29" t="s">
        <v>118</v>
      </c>
      <c r="O71" s="29" t="s">
        <v>120</v>
      </c>
      <c r="P71" s="12">
        <v>0</v>
      </c>
      <c r="Q71" s="12">
        <v>100</v>
      </c>
      <c r="R71" s="12">
        <v>0</v>
      </c>
      <c r="S71" s="12"/>
      <c r="T71" s="12"/>
      <c r="U71" s="19"/>
      <c r="V71" s="14">
        <v>69346150</v>
      </c>
      <c r="W71" s="14">
        <v>69346150</v>
      </c>
      <c r="X71" s="12"/>
      <c r="Y71" s="19"/>
      <c r="Z71" s="14">
        <v>72813457.5</v>
      </c>
      <c r="AA71" s="14">
        <v>72813457.5</v>
      </c>
      <c r="AB71" s="12"/>
      <c r="AC71" s="19"/>
      <c r="AD71" s="14">
        <v>76454129.199999988</v>
      </c>
      <c r="AE71" s="14">
        <v>76454129.199999988</v>
      </c>
      <c r="AF71" s="14"/>
      <c r="AG71" s="19"/>
      <c r="AH71" s="14"/>
      <c r="AI71" s="14"/>
      <c r="AJ71" s="12"/>
      <c r="AK71" s="19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>
        <f t="shared" si="0"/>
        <v>218613736.69999999</v>
      </c>
      <c r="BY71" s="14">
        <f t="shared" ref="BY71:BY117" si="2">W71+AA71+AE71+AI71+AM71+AQ71+AU71+AY71+BC71+BG71+BK71+BO71+BS71+BW71</f>
        <v>218613736.69999999</v>
      </c>
      <c r="BZ71" s="12"/>
      <c r="CA71" s="44" t="s">
        <v>35</v>
      </c>
    </row>
    <row r="72" spans="1:79" ht="32" thickBot="1" x14ac:dyDescent="0.4">
      <c r="A72" s="10" t="s">
        <v>290</v>
      </c>
      <c r="B72" s="10" t="s">
        <v>288</v>
      </c>
      <c r="C72" s="10" t="s">
        <v>191</v>
      </c>
      <c r="D72" s="11" t="s">
        <v>192</v>
      </c>
      <c r="E72" s="11" t="s">
        <v>192</v>
      </c>
      <c r="F72" s="11" t="s">
        <v>297</v>
      </c>
      <c r="G72" s="12" t="s">
        <v>103</v>
      </c>
      <c r="H72" s="12" t="s">
        <v>105</v>
      </c>
      <c r="I72" s="12">
        <v>0</v>
      </c>
      <c r="J72" s="29" t="s">
        <v>236</v>
      </c>
      <c r="K72" s="13" t="s">
        <v>114</v>
      </c>
      <c r="L72" s="12"/>
      <c r="M72" s="12"/>
      <c r="N72" s="29" t="s">
        <v>118</v>
      </c>
      <c r="O72" s="29" t="s">
        <v>120</v>
      </c>
      <c r="P72" s="12">
        <v>0</v>
      </c>
      <c r="Q72" s="12">
        <v>100</v>
      </c>
      <c r="R72" s="12">
        <v>0</v>
      </c>
      <c r="S72" s="12"/>
      <c r="T72" s="12"/>
      <c r="U72" s="19"/>
      <c r="V72" s="14">
        <v>51227325</v>
      </c>
      <c r="W72" s="14">
        <v>51227325</v>
      </c>
      <c r="X72" s="12"/>
      <c r="Y72" s="19"/>
      <c r="Z72" s="14">
        <v>56350060</v>
      </c>
      <c r="AA72" s="14">
        <v>56350060</v>
      </c>
      <c r="AB72" s="12"/>
      <c r="AC72" s="19"/>
      <c r="AD72" s="14">
        <v>61985065</v>
      </c>
      <c r="AE72" s="14">
        <v>61985065</v>
      </c>
      <c r="AF72" s="14"/>
      <c r="AG72" s="19"/>
      <c r="AH72" s="14"/>
      <c r="AI72" s="14"/>
      <c r="AJ72" s="12"/>
      <c r="AK72" s="19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>
        <f t="shared" si="0"/>
        <v>169562450</v>
      </c>
      <c r="BY72" s="14">
        <f t="shared" si="2"/>
        <v>169562450</v>
      </c>
      <c r="BZ72" s="12"/>
      <c r="CA72" s="44" t="s">
        <v>35</v>
      </c>
    </row>
    <row r="73" spans="1:79" ht="42.5" thickBot="1" x14ac:dyDescent="0.4">
      <c r="A73" s="10" t="s">
        <v>291</v>
      </c>
      <c r="B73" s="10" t="s">
        <v>378</v>
      </c>
      <c r="C73" s="10" t="s">
        <v>292</v>
      </c>
      <c r="D73" s="11" t="s">
        <v>293</v>
      </c>
      <c r="E73" s="11" t="s">
        <v>293</v>
      </c>
      <c r="F73" s="11" t="s">
        <v>298</v>
      </c>
      <c r="G73" s="12" t="s">
        <v>103</v>
      </c>
      <c r="H73" s="12" t="s">
        <v>105</v>
      </c>
      <c r="I73" s="12">
        <v>0</v>
      </c>
      <c r="J73" s="29" t="s">
        <v>236</v>
      </c>
      <c r="K73" s="13" t="s">
        <v>299</v>
      </c>
      <c r="L73" s="12"/>
      <c r="M73" s="12"/>
      <c r="N73" s="29" t="s">
        <v>118</v>
      </c>
      <c r="O73" s="29" t="s">
        <v>119</v>
      </c>
      <c r="P73" s="12">
        <v>0</v>
      </c>
      <c r="Q73" s="12">
        <v>100</v>
      </c>
      <c r="R73" s="12">
        <v>0</v>
      </c>
      <c r="S73" s="12"/>
      <c r="T73" s="12"/>
      <c r="U73" s="19"/>
      <c r="V73" s="14">
        <v>144257380</v>
      </c>
      <c r="W73" s="14">
        <v>144257380</v>
      </c>
      <c r="X73" s="12"/>
      <c r="Y73" s="19"/>
      <c r="Z73" s="14">
        <v>130420580</v>
      </c>
      <c r="AA73" s="14">
        <v>130420580</v>
      </c>
      <c r="AB73" s="12"/>
      <c r="AC73" s="19"/>
      <c r="AD73" s="14">
        <v>0</v>
      </c>
      <c r="AE73" s="14">
        <v>0</v>
      </c>
      <c r="AF73" s="14"/>
      <c r="AG73" s="19"/>
      <c r="AH73" s="14"/>
      <c r="AI73" s="14"/>
      <c r="AJ73" s="12"/>
      <c r="AK73" s="19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>
        <f t="shared" si="0"/>
        <v>274677960</v>
      </c>
      <c r="BY73" s="14">
        <f t="shared" si="2"/>
        <v>274677960</v>
      </c>
      <c r="BZ73" s="12"/>
      <c r="CA73" s="44" t="s">
        <v>35</v>
      </c>
    </row>
    <row r="74" spans="1:79" ht="42.5" thickBot="1" x14ac:dyDescent="0.4">
      <c r="A74" s="10" t="s">
        <v>294</v>
      </c>
      <c r="B74" s="10" t="s">
        <v>295</v>
      </c>
      <c r="C74" s="10" t="s">
        <v>292</v>
      </c>
      <c r="D74" s="11" t="s">
        <v>293</v>
      </c>
      <c r="E74" s="11" t="s">
        <v>293</v>
      </c>
      <c r="F74" s="11" t="s">
        <v>298</v>
      </c>
      <c r="G74" s="12" t="s">
        <v>103</v>
      </c>
      <c r="H74" s="12" t="s">
        <v>105</v>
      </c>
      <c r="I74" s="12">
        <v>0</v>
      </c>
      <c r="J74" s="29" t="s">
        <v>236</v>
      </c>
      <c r="K74" s="13" t="s">
        <v>300</v>
      </c>
      <c r="L74" s="12"/>
      <c r="M74" s="12"/>
      <c r="N74" s="29" t="s">
        <v>118</v>
      </c>
      <c r="O74" s="29" t="s">
        <v>119</v>
      </c>
      <c r="P74" s="12">
        <v>0</v>
      </c>
      <c r="Q74" s="12">
        <v>100</v>
      </c>
      <c r="R74" s="12">
        <v>0</v>
      </c>
      <c r="S74" s="12"/>
      <c r="T74" s="12"/>
      <c r="U74" s="19"/>
      <c r="V74" s="14">
        <v>464600000</v>
      </c>
      <c r="W74" s="14">
        <v>464600000</v>
      </c>
      <c r="X74" s="12"/>
      <c r="Y74" s="19"/>
      <c r="Z74" s="14">
        <v>487600000</v>
      </c>
      <c r="AA74" s="14">
        <v>487600000</v>
      </c>
      <c r="AB74" s="12"/>
      <c r="AC74" s="19"/>
      <c r="AD74" s="14">
        <v>0</v>
      </c>
      <c r="AE74" s="14">
        <v>0</v>
      </c>
      <c r="AF74" s="14"/>
      <c r="AG74" s="19"/>
      <c r="AH74" s="14"/>
      <c r="AI74" s="14"/>
      <c r="AJ74" s="12"/>
      <c r="AK74" s="19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>
        <f t="shared" si="0"/>
        <v>952200000</v>
      </c>
      <c r="BY74" s="14">
        <f t="shared" si="2"/>
        <v>952200000</v>
      </c>
      <c r="BZ74" s="12"/>
      <c r="CA74" s="44" t="s">
        <v>35</v>
      </c>
    </row>
    <row r="75" spans="1:79" ht="32" thickBot="1" x14ac:dyDescent="0.4">
      <c r="A75" s="10" t="s">
        <v>302</v>
      </c>
      <c r="B75" s="10" t="s">
        <v>373</v>
      </c>
      <c r="C75" s="10" t="s">
        <v>75</v>
      </c>
      <c r="D75" s="11" t="s">
        <v>76</v>
      </c>
      <c r="E75" s="11" t="s">
        <v>76</v>
      </c>
      <c r="F75" s="11" t="s">
        <v>306</v>
      </c>
      <c r="G75" s="12" t="s">
        <v>103</v>
      </c>
      <c r="H75" s="12" t="s">
        <v>104</v>
      </c>
      <c r="I75" s="12">
        <v>0</v>
      </c>
      <c r="J75" s="29">
        <v>45292</v>
      </c>
      <c r="K75" s="13" t="s">
        <v>308</v>
      </c>
      <c r="L75" s="12"/>
      <c r="M75" s="12"/>
      <c r="N75" s="29" t="s">
        <v>118</v>
      </c>
      <c r="O75" s="29" t="s">
        <v>119</v>
      </c>
      <c r="P75" s="12">
        <v>0</v>
      </c>
      <c r="Q75" s="12">
        <v>100</v>
      </c>
      <c r="R75" s="12">
        <v>0</v>
      </c>
      <c r="S75" s="12"/>
      <c r="T75" s="12"/>
      <c r="U75" s="19"/>
      <c r="V75" s="14">
        <v>7820000</v>
      </c>
      <c r="W75" s="14">
        <v>7820000</v>
      </c>
      <c r="X75" s="12"/>
      <c r="Y75" s="19"/>
      <c r="Z75" s="14">
        <v>7820000</v>
      </c>
      <c r="AA75" s="14">
        <v>7820000</v>
      </c>
      <c r="AB75" s="12"/>
      <c r="AC75" s="19"/>
      <c r="AD75" s="14"/>
      <c r="AE75" s="14"/>
      <c r="AF75" s="14"/>
      <c r="AG75" s="19"/>
      <c r="AH75" s="14"/>
      <c r="AI75" s="14"/>
      <c r="AJ75" s="12"/>
      <c r="AK75" s="19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>
        <f t="shared" si="0"/>
        <v>15640000</v>
      </c>
      <c r="BY75" s="14">
        <f t="shared" si="2"/>
        <v>15640000</v>
      </c>
      <c r="BZ75" s="12"/>
      <c r="CA75" s="44" t="s">
        <v>35</v>
      </c>
    </row>
    <row r="76" spans="1:79" ht="32" thickBot="1" x14ac:dyDescent="0.4">
      <c r="A76" s="10" t="s">
        <v>303</v>
      </c>
      <c r="B76" s="10" t="s">
        <v>374</v>
      </c>
      <c r="C76" s="10" t="s">
        <v>75</v>
      </c>
      <c r="D76" s="11" t="s">
        <v>76</v>
      </c>
      <c r="E76" s="11" t="s">
        <v>76</v>
      </c>
      <c r="F76" s="11" t="s">
        <v>306</v>
      </c>
      <c r="G76" s="12" t="s">
        <v>103</v>
      </c>
      <c r="H76" s="12" t="s">
        <v>104</v>
      </c>
      <c r="I76" s="12">
        <v>0</v>
      </c>
      <c r="J76" s="29">
        <v>45292</v>
      </c>
      <c r="K76" s="13" t="s">
        <v>308</v>
      </c>
      <c r="L76" s="12"/>
      <c r="M76" s="12"/>
      <c r="N76" s="29" t="s">
        <v>118</v>
      </c>
      <c r="O76" s="29" t="s">
        <v>119</v>
      </c>
      <c r="P76" s="12">
        <v>0</v>
      </c>
      <c r="Q76" s="12">
        <v>100</v>
      </c>
      <c r="R76" s="12">
        <v>0</v>
      </c>
      <c r="S76" s="12"/>
      <c r="T76" s="12"/>
      <c r="U76" s="19"/>
      <c r="V76" s="14">
        <v>5520000</v>
      </c>
      <c r="W76" s="14">
        <v>5520000</v>
      </c>
      <c r="X76" s="12"/>
      <c r="Y76" s="19"/>
      <c r="Z76" s="14">
        <v>5520000</v>
      </c>
      <c r="AA76" s="14">
        <v>5520000</v>
      </c>
      <c r="AB76" s="12"/>
      <c r="AC76" s="19"/>
      <c r="AD76" s="14"/>
      <c r="AE76" s="14"/>
      <c r="AF76" s="14"/>
      <c r="AG76" s="19"/>
      <c r="AH76" s="14"/>
      <c r="AI76" s="14"/>
      <c r="AJ76" s="12"/>
      <c r="AK76" s="19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>
        <f t="shared" si="0"/>
        <v>11040000</v>
      </c>
      <c r="BY76" s="14">
        <f t="shared" si="2"/>
        <v>11040000</v>
      </c>
      <c r="BZ76" s="12"/>
      <c r="CA76" s="44" t="s">
        <v>35</v>
      </c>
    </row>
    <row r="77" spans="1:79" ht="32" thickBot="1" x14ac:dyDescent="0.4">
      <c r="A77" s="10" t="s">
        <v>304</v>
      </c>
      <c r="B77" s="10" t="s">
        <v>305</v>
      </c>
      <c r="C77" s="10" t="s">
        <v>75</v>
      </c>
      <c r="D77" s="11" t="s">
        <v>76</v>
      </c>
      <c r="E77" s="11" t="s">
        <v>76</v>
      </c>
      <c r="F77" s="11" t="s">
        <v>307</v>
      </c>
      <c r="G77" s="12" t="s">
        <v>103</v>
      </c>
      <c r="H77" s="12" t="s">
        <v>105</v>
      </c>
      <c r="I77" s="12">
        <v>100</v>
      </c>
      <c r="J77" s="29" t="s">
        <v>236</v>
      </c>
      <c r="K77" s="13" t="s">
        <v>309</v>
      </c>
      <c r="L77" s="12"/>
      <c r="M77" s="12"/>
      <c r="N77" s="29" t="s">
        <v>118</v>
      </c>
      <c r="O77" s="29" t="s">
        <v>119</v>
      </c>
      <c r="P77" s="12">
        <v>0</v>
      </c>
      <c r="Q77" s="12">
        <v>100</v>
      </c>
      <c r="R77" s="12">
        <v>0</v>
      </c>
      <c r="S77" s="12"/>
      <c r="T77" s="12"/>
      <c r="U77" s="19"/>
      <c r="V77" s="14">
        <v>7043215</v>
      </c>
      <c r="W77" s="14">
        <v>7888400.8000000007</v>
      </c>
      <c r="X77" s="12"/>
      <c r="Y77" s="19"/>
      <c r="Z77" s="14">
        <v>7106161.4500000002</v>
      </c>
      <c r="AA77" s="14">
        <v>7958900.824000001</v>
      </c>
      <c r="AB77" s="12"/>
      <c r="AC77" s="19"/>
      <c r="AD77" s="14"/>
      <c r="AE77" s="14"/>
      <c r="AF77" s="14"/>
      <c r="AG77" s="19"/>
      <c r="AH77" s="14"/>
      <c r="AI77" s="14"/>
      <c r="AJ77" s="12"/>
      <c r="AK77" s="19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>
        <f t="shared" ref="BX77:BX117" si="3">V77+Z77+AD77+AH77+AL77+AP77+AT77+AX77+BB77+BF77+BJ77+BN77+BR77+BV77</f>
        <v>14149376.449999999</v>
      </c>
      <c r="BY77" s="14">
        <f t="shared" si="2"/>
        <v>15847301.624000002</v>
      </c>
      <c r="BZ77" s="12"/>
      <c r="CA77" s="44" t="s">
        <v>35</v>
      </c>
    </row>
    <row r="78" spans="1:79" ht="32" thickBot="1" x14ac:dyDescent="0.4">
      <c r="A78" s="10" t="s">
        <v>310</v>
      </c>
      <c r="B78" s="10" t="s">
        <v>311</v>
      </c>
      <c r="C78" s="10" t="s">
        <v>191</v>
      </c>
      <c r="D78" s="11" t="s">
        <v>192</v>
      </c>
      <c r="E78" s="11" t="s">
        <v>192</v>
      </c>
      <c r="F78" s="11" t="s">
        <v>312</v>
      </c>
      <c r="G78" s="12" t="s">
        <v>103</v>
      </c>
      <c r="H78" s="12" t="s">
        <v>105</v>
      </c>
      <c r="I78" s="12">
        <v>0</v>
      </c>
      <c r="J78" s="29" t="s">
        <v>236</v>
      </c>
      <c r="K78" s="13" t="s">
        <v>313</v>
      </c>
      <c r="L78" s="12"/>
      <c r="M78" s="12"/>
      <c r="N78" s="29" t="s">
        <v>118</v>
      </c>
      <c r="O78" s="29" t="s">
        <v>119</v>
      </c>
      <c r="P78" s="12">
        <v>0</v>
      </c>
      <c r="Q78" s="12">
        <v>100</v>
      </c>
      <c r="R78" s="12">
        <v>0</v>
      </c>
      <c r="S78" s="12"/>
      <c r="T78" s="12"/>
      <c r="U78" s="19"/>
      <c r="V78" s="14">
        <v>15512705.279999999</v>
      </c>
      <c r="W78" s="14">
        <v>15512705.279999999</v>
      </c>
      <c r="X78" s="12"/>
      <c r="Y78" s="19"/>
      <c r="Z78" s="14">
        <v>16288340.544</v>
      </c>
      <c r="AA78" s="14">
        <v>16288340.544</v>
      </c>
      <c r="AB78" s="12"/>
      <c r="AC78" s="19"/>
      <c r="AD78" s="14"/>
      <c r="AE78" s="14"/>
      <c r="AF78" s="14"/>
      <c r="AG78" s="19"/>
      <c r="AH78" s="14"/>
      <c r="AI78" s="14"/>
      <c r="AJ78" s="12"/>
      <c r="AK78" s="19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>
        <f t="shared" si="3"/>
        <v>31801045.824000001</v>
      </c>
      <c r="BY78" s="14">
        <f t="shared" si="2"/>
        <v>31801045.824000001</v>
      </c>
      <c r="BZ78" s="12"/>
      <c r="CA78" s="44" t="s">
        <v>35</v>
      </c>
    </row>
    <row r="79" spans="1:79" ht="32" thickBot="1" x14ac:dyDescent="0.4">
      <c r="A79" s="10" t="s">
        <v>314</v>
      </c>
      <c r="B79" s="10" t="s">
        <v>315</v>
      </c>
      <c r="C79" s="10" t="s">
        <v>75</v>
      </c>
      <c r="D79" s="11" t="s">
        <v>76</v>
      </c>
      <c r="E79" s="11" t="s">
        <v>76</v>
      </c>
      <c r="F79" s="11" t="s">
        <v>321</v>
      </c>
      <c r="G79" s="12" t="s">
        <v>103</v>
      </c>
      <c r="H79" s="12" t="s">
        <v>105</v>
      </c>
      <c r="I79" s="12">
        <v>100</v>
      </c>
      <c r="J79" s="29" t="s">
        <v>236</v>
      </c>
      <c r="K79" s="13" t="s">
        <v>309</v>
      </c>
      <c r="L79" s="12"/>
      <c r="M79" s="12"/>
      <c r="N79" s="29" t="s">
        <v>118</v>
      </c>
      <c r="O79" s="29" t="s">
        <v>119</v>
      </c>
      <c r="P79" s="12">
        <v>0</v>
      </c>
      <c r="Q79" s="12">
        <v>100</v>
      </c>
      <c r="R79" s="12">
        <v>0</v>
      </c>
      <c r="S79" s="12"/>
      <c r="T79" s="12"/>
      <c r="U79" s="19"/>
      <c r="V79" s="14">
        <v>5750004.5999999996</v>
      </c>
      <c r="W79" s="14">
        <v>6440005.1519999998</v>
      </c>
      <c r="X79" s="12"/>
      <c r="Y79" s="19"/>
      <c r="Z79" s="14">
        <v>5750004.5999999996</v>
      </c>
      <c r="AA79" s="14">
        <v>6440005.1519999998</v>
      </c>
      <c r="AB79" s="12"/>
      <c r="AC79" s="19"/>
      <c r="AD79" s="14"/>
      <c r="AE79" s="14"/>
      <c r="AF79" s="14"/>
      <c r="AG79" s="19"/>
      <c r="AH79" s="14"/>
      <c r="AI79" s="14"/>
      <c r="AJ79" s="12"/>
      <c r="AK79" s="19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>
        <f t="shared" si="3"/>
        <v>11500009.199999999</v>
      </c>
      <c r="BY79" s="14">
        <f t="shared" si="2"/>
        <v>12880010.304</v>
      </c>
      <c r="BZ79" s="12"/>
      <c r="CA79" s="44" t="s">
        <v>35</v>
      </c>
    </row>
    <row r="80" spans="1:79" ht="32" thickBot="1" x14ac:dyDescent="0.4">
      <c r="A80" s="10" t="s">
        <v>316</v>
      </c>
      <c r="B80" s="10" t="s">
        <v>360</v>
      </c>
      <c r="C80" s="10" t="s">
        <v>75</v>
      </c>
      <c r="D80" s="11" t="s">
        <v>76</v>
      </c>
      <c r="E80" s="11" t="s">
        <v>76</v>
      </c>
      <c r="F80" s="11" t="s">
        <v>322</v>
      </c>
      <c r="G80" s="12" t="s">
        <v>103</v>
      </c>
      <c r="H80" s="12" t="s">
        <v>104</v>
      </c>
      <c r="I80" s="12">
        <v>0</v>
      </c>
      <c r="J80" s="29">
        <v>45292</v>
      </c>
      <c r="K80" s="13" t="s">
        <v>109</v>
      </c>
      <c r="L80" s="12"/>
      <c r="M80" s="29">
        <v>45717</v>
      </c>
      <c r="N80" s="29"/>
      <c r="O80" s="29"/>
      <c r="P80" s="12">
        <v>0</v>
      </c>
      <c r="Q80" s="12">
        <v>100</v>
      </c>
      <c r="R80" s="12">
        <v>0</v>
      </c>
      <c r="S80" s="12"/>
      <c r="T80" s="12"/>
      <c r="U80" s="19"/>
      <c r="V80" s="14">
        <v>89203200</v>
      </c>
      <c r="W80" s="14">
        <v>89203200</v>
      </c>
      <c r="X80" s="12"/>
      <c r="Y80" s="19"/>
      <c r="Z80" s="14">
        <v>68760800</v>
      </c>
      <c r="AA80" s="14">
        <v>68760800</v>
      </c>
      <c r="AB80" s="12"/>
      <c r="AC80" s="19"/>
      <c r="AD80" s="14"/>
      <c r="AE80" s="14"/>
      <c r="AF80" s="14"/>
      <c r="AG80" s="19"/>
      <c r="AH80" s="14"/>
      <c r="AI80" s="14"/>
      <c r="AJ80" s="12"/>
      <c r="AK80" s="19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>
        <f t="shared" si="3"/>
        <v>157964000</v>
      </c>
      <c r="BY80" s="14">
        <f t="shared" si="2"/>
        <v>157964000</v>
      </c>
      <c r="BZ80" s="12"/>
      <c r="CA80" s="44" t="s">
        <v>35</v>
      </c>
    </row>
    <row r="81" spans="1:79" ht="32" thickBot="1" x14ac:dyDescent="0.4">
      <c r="A81" s="10" t="s">
        <v>317</v>
      </c>
      <c r="B81" s="10" t="s">
        <v>318</v>
      </c>
      <c r="C81" s="10" t="s">
        <v>75</v>
      </c>
      <c r="D81" s="11" t="s">
        <v>76</v>
      </c>
      <c r="E81" s="11" t="s">
        <v>76</v>
      </c>
      <c r="F81" s="11" t="s">
        <v>323</v>
      </c>
      <c r="G81" s="12" t="s">
        <v>103</v>
      </c>
      <c r="H81" s="12" t="s">
        <v>104</v>
      </c>
      <c r="I81" s="12">
        <v>0</v>
      </c>
      <c r="J81" s="29" t="s">
        <v>236</v>
      </c>
      <c r="K81" s="13" t="s">
        <v>250</v>
      </c>
      <c r="L81" s="12"/>
      <c r="M81" s="12"/>
      <c r="N81" s="29" t="s">
        <v>118</v>
      </c>
      <c r="O81" s="29" t="s">
        <v>324</v>
      </c>
      <c r="P81" s="12">
        <v>0</v>
      </c>
      <c r="Q81" s="12">
        <v>100</v>
      </c>
      <c r="R81" s="12">
        <v>0</v>
      </c>
      <c r="S81" s="12"/>
      <c r="T81" s="12"/>
      <c r="U81" s="19"/>
      <c r="V81" s="14">
        <v>109465574.40000001</v>
      </c>
      <c r="W81" s="14">
        <v>109465574.40000001</v>
      </c>
      <c r="X81" s="12"/>
      <c r="Y81" s="19"/>
      <c r="Z81" s="14">
        <v>62689536</v>
      </c>
      <c r="AA81" s="14">
        <v>62689536</v>
      </c>
      <c r="AB81" s="12"/>
      <c r="AC81" s="19"/>
      <c r="AD81" s="14"/>
      <c r="AE81" s="14"/>
      <c r="AF81" s="14"/>
      <c r="AG81" s="19"/>
      <c r="AH81" s="14"/>
      <c r="AI81" s="14"/>
      <c r="AJ81" s="12"/>
      <c r="AK81" s="19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>
        <f t="shared" si="3"/>
        <v>172155110.40000001</v>
      </c>
      <c r="BY81" s="14">
        <f t="shared" si="2"/>
        <v>172155110.40000001</v>
      </c>
      <c r="BZ81" s="12"/>
      <c r="CA81" s="44" t="s">
        <v>35</v>
      </c>
    </row>
    <row r="82" spans="1:79" ht="32" thickBot="1" x14ac:dyDescent="0.4">
      <c r="A82" s="10" t="s">
        <v>319</v>
      </c>
      <c r="B82" s="10" t="s">
        <v>320</v>
      </c>
      <c r="C82" s="10" t="s">
        <v>75</v>
      </c>
      <c r="D82" s="11" t="s">
        <v>76</v>
      </c>
      <c r="E82" s="11" t="s">
        <v>76</v>
      </c>
      <c r="F82" s="11" t="s">
        <v>321</v>
      </c>
      <c r="G82" s="12" t="s">
        <v>103</v>
      </c>
      <c r="H82" s="12" t="s">
        <v>105</v>
      </c>
      <c r="I82" s="12">
        <v>100</v>
      </c>
      <c r="J82" s="29" t="s">
        <v>236</v>
      </c>
      <c r="K82" s="13" t="s">
        <v>309</v>
      </c>
      <c r="L82" s="12"/>
      <c r="M82" s="12"/>
      <c r="N82" s="29" t="s">
        <v>118</v>
      </c>
      <c r="O82" s="29" t="s">
        <v>119</v>
      </c>
      <c r="P82" s="12">
        <v>0</v>
      </c>
      <c r="Q82" s="12">
        <v>100</v>
      </c>
      <c r="R82" s="12">
        <v>0</v>
      </c>
      <c r="S82" s="12"/>
      <c r="T82" s="12"/>
      <c r="U82" s="19"/>
      <c r="V82" s="14">
        <v>7000004</v>
      </c>
      <c r="W82" s="14">
        <v>7840004.4800000004</v>
      </c>
      <c r="X82" s="12"/>
      <c r="Y82" s="19"/>
      <c r="Z82" s="14">
        <v>7000004</v>
      </c>
      <c r="AA82" s="14">
        <v>7840004.4800000004</v>
      </c>
      <c r="AB82" s="12"/>
      <c r="AC82" s="19"/>
      <c r="AD82" s="14"/>
      <c r="AE82" s="14"/>
      <c r="AF82" s="14"/>
      <c r="AG82" s="19"/>
      <c r="AH82" s="14"/>
      <c r="AI82" s="14"/>
      <c r="AJ82" s="12"/>
      <c r="AK82" s="19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>
        <f t="shared" si="3"/>
        <v>14000008</v>
      </c>
      <c r="BY82" s="14">
        <f t="shared" si="2"/>
        <v>15680008.960000001</v>
      </c>
      <c r="BZ82" s="12"/>
      <c r="CA82" s="44" t="s">
        <v>35</v>
      </c>
    </row>
    <row r="83" spans="1:79" ht="32" thickBot="1" x14ac:dyDescent="0.4">
      <c r="A83" s="10" t="s">
        <v>325</v>
      </c>
      <c r="B83" s="10" t="s">
        <v>431</v>
      </c>
      <c r="C83" s="10" t="s">
        <v>75</v>
      </c>
      <c r="D83" s="11" t="s">
        <v>76</v>
      </c>
      <c r="E83" s="11" t="s">
        <v>76</v>
      </c>
      <c r="F83" s="11" t="s">
        <v>327</v>
      </c>
      <c r="G83" s="12" t="s">
        <v>103</v>
      </c>
      <c r="H83" s="12" t="s">
        <v>105</v>
      </c>
      <c r="I83" s="12">
        <v>100</v>
      </c>
      <c r="J83" s="29">
        <v>45292</v>
      </c>
      <c r="K83" s="13" t="s">
        <v>328</v>
      </c>
      <c r="L83" s="12"/>
      <c r="M83" s="12"/>
      <c r="N83" s="29" t="s">
        <v>118</v>
      </c>
      <c r="O83" s="29" t="s">
        <v>119</v>
      </c>
      <c r="P83" s="12">
        <v>0</v>
      </c>
      <c r="Q83" s="12">
        <v>100</v>
      </c>
      <c r="R83" s="12">
        <v>0</v>
      </c>
      <c r="S83" s="12"/>
      <c r="T83" s="12"/>
      <c r="U83" s="19"/>
      <c r="V83" s="14">
        <v>7770000</v>
      </c>
      <c r="W83" s="14">
        <v>8702400</v>
      </c>
      <c r="X83" s="12"/>
      <c r="Y83" s="19"/>
      <c r="Z83" s="14">
        <v>7786800</v>
      </c>
      <c r="AA83" s="14">
        <v>8721216</v>
      </c>
      <c r="AB83" s="12"/>
      <c r="AC83" s="19"/>
      <c r="AD83" s="14"/>
      <c r="AE83" s="14"/>
      <c r="AF83" s="14"/>
      <c r="AG83" s="19"/>
      <c r="AH83" s="14"/>
      <c r="AI83" s="14"/>
      <c r="AJ83" s="12"/>
      <c r="AK83" s="19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>
        <f t="shared" si="3"/>
        <v>15556800</v>
      </c>
      <c r="BY83" s="14">
        <f t="shared" si="2"/>
        <v>17423616</v>
      </c>
      <c r="BZ83" s="12"/>
      <c r="CA83" s="44" t="s">
        <v>35</v>
      </c>
    </row>
    <row r="84" spans="1:79" ht="32" thickBot="1" x14ac:dyDescent="0.4">
      <c r="A84" s="10" t="s">
        <v>326</v>
      </c>
      <c r="B84" s="10" t="s">
        <v>460</v>
      </c>
      <c r="C84" s="10" t="s">
        <v>75</v>
      </c>
      <c r="D84" s="11" t="s">
        <v>76</v>
      </c>
      <c r="E84" s="11" t="s">
        <v>76</v>
      </c>
      <c r="F84" s="11" t="s">
        <v>307</v>
      </c>
      <c r="G84" s="12" t="s">
        <v>103</v>
      </c>
      <c r="H84" s="12" t="s">
        <v>105</v>
      </c>
      <c r="I84" s="12">
        <v>100</v>
      </c>
      <c r="J84" s="47" t="s">
        <v>233</v>
      </c>
      <c r="K84" s="13" t="s">
        <v>309</v>
      </c>
      <c r="L84" s="12"/>
      <c r="M84" s="29" t="s">
        <v>119</v>
      </c>
      <c r="N84" s="29"/>
      <c r="O84" s="29"/>
      <c r="P84" s="12">
        <v>0</v>
      </c>
      <c r="Q84" s="12">
        <v>100</v>
      </c>
      <c r="R84" s="12">
        <v>0</v>
      </c>
      <c r="S84" s="12"/>
      <c r="T84" s="12"/>
      <c r="U84" s="19"/>
      <c r="V84" s="14">
        <v>5952707.5</v>
      </c>
      <c r="W84" s="14">
        <v>6667032.4000000004</v>
      </c>
      <c r="X84" s="12"/>
      <c r="Y84" s="19"/>
      <c r="Z84" s="14">
        <v>5921645.8799999999</v>
      </c>
      <c r="AA84" s="14">
        <v>6632243.3856000006</v>
      </c>
      <c r="AB84" s="12"/>
      <c r="AC84" s="19"/>
      <c r="AD84" s="14"/>
      <c r="AE84" s="14"/>
      <c r="AF84" s="14"/>
      <c r="AG84" s="19"/>
      <c r="AH84" s="14"/>
      <c r="AI84" s="14"/>
      <c r="AJ84" s="12"/>
      <c r="AK84" s="19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>
        <f t="shared" si="3"/>
        <v>11874353.379999999</v>
      </c>
      <c r="BY84" s="14">
        <f t="shared" si="2"/>
        <v>13299275.785600001</v>
      </c>
      <c r="BZ84" s="12"/>
      <c r="CA84" s="44" t="s">
        <v>35</v>
      </c>
    </row>
    <row r="85" spans="1:79" ht="53" thickBot="1" x14ac:dyDescent="0.4">
      <c r="A85" s="10" t="s">
        <v>330</v>
      </c>
      <c r="B85" s="10" t="s">
        <v>331</v>
      </c>
      <c r="C85" s="10" t="s">
        <v>172</v>
      </c>
      <c r="D85" s="11" t="s">
        <v>173</v>
      </c>
      <c r="E85" s="11" t="s">
        <v>173</v>
      </c>
      <c r="F85" s="11" t="s">
        <v>332</v>
      </c>
      <c r="G85" s="12" t="s">
        <v>103</v>
      </c>
      <c r="H85" s="12" t="s">
        <v>105</v>
      </c>
      <c r="I85" s="12">
        <v>0</v>
      </c>
      <c r="J85" s="29" t="s">
        <v>236</v>
      </c>
      <c r="K85" s="13" t="s">
        <v>333</v>
      </c>
      <c r="L85" s="12"/>
      <c r="M85" s="12"/>
      <c r="N85" s="29" t="s">
        <v>118</v>
      </c>
      <c r="O85" s="29" t="s">
        <v>119</v>
      </c>
      <c r="P85" s="12">
        <v>0</v>
      </c>
      <c r="Q85" s="12">
        <v>100</v>
      </c>
      <c r="R85" s="12">
        <v>0</v>
      </c>
      <c r="S85" s="12"/>
      <c r="T85" s="12"/>
      <c r="U85" s="19"/>
      <c r="V85" s="14">
        <v>25135000</v>
      </c>
      <c r="W85" s="14">
        <v>25135000</v>
      </c>
      <c r="X85" s="12"/>
      <c r="Y85" s="19"/>
      <c r="Z85" s="14">
        <v>22850000</v>
      </c>
      <c r="AA85" s="14">
        <v>22850000</v>
      </c>
      <c r="AB85" s="12"/>
      <c r="AC85" s="19"/>
      <c r="AD85" s="14"/>
      <c r="AE85" s="14"/>
      <c r="AF85" s="14"/>
      <c r="AG85" s="19"/>
      <c r="AH85" s="14"/>
      <c r="AI85" s="14"/>
      <c r="AJ85" s="12"/>
      <c r="AK85" s="19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>
        <f t="shared" si="3"/>
        <v>47985000</v>
      </c>
      <c r="BY85" s="14">
        <f t="shared" si="2"/>
        <v>47985000</v>
      </c>
      <c r="BZ85" s="12"/>
      <c r="CA85" s="44" t="s">
        <v>35</v>
      </c>
    </row>
    <row r="86" spans="1:79" ht="32" thickBot="1" x14ac:dyDescent="0.4">
      <c r="A86" s="10" t="s">
        <v>336</v>
      </c>
      <c r="B86" s="10" t="s">
        <v>375</v>
      </c>
      <c r="C86" s="10" t="s">
        <v>337</v>
      </c>
      <c r="D86" s="11" t="s">
        <v>338</v>
      </c>
      <c r="E86" s="11" t="s">
        <v>339</v>
      </c>
      <c r="F86" s="11" t="s">
        <v>340</v>
      </c>
      <c r="G86" s="12" t="s">
        <v>103</v>
      </c>
      <c r="H86" s="12" t="s">
        <v>104</v>
      </c>
      <c r="I86" s="12">
        <v>0</v>
      </c>
      <c r="J86" s="29">
        <v>45292</v>
      </c>
      <c r="K86" s="13" t="s">
        <v>112</v>
      </c>
      <c r="L86" s="12"/>
      <c r="M86" s="12"/>
      <c r="N86" s="29" t="s">
        <v>118</v>
      </c>
      <c r="O86" s="29" t="s">
        <v>120</v>
      </c>
      <c r="P86" s="12">
        <v>0</v>
      </c>
      <c r="Q86" s="12">
        <v>100</v>
      </c>
      <c r="R86" s="12">
        <v>0</v>
      </c>
      <c r="S86" s="12"/>
      <c r="T86" s="12"/>
      <c r="U86" s="19"/>
      <c r="V86" s="14">
        <v>10824030</v>
      </c>
      <c r="W86" s="14">
        <v>10824030</v>
      </c>
      <c r="X86" s="12"/>
      <c r="Y86" s="19"/>
      <c r="Z86" s="14">
        <v>21461635.800000001</v>
      </c>
      <c r="AA86" s="14">
        <v>21461635.800000001</v>
      </c>
      <c r="AB86" s="12"/>
      <c r="AC86" s="19"/>
      <c r="AD86" s="14">
        <v>19178154.399999999</v>
      </c>
      <c r="AE86" s="14">
        <v>19178154.399999999</v>
      </c>
      <c r="AF86" s="14"/>
      <c r="AG86" s="19"/>
      <c r="AH86" s="14"/>
      <c r="AI86" s="14"/>
      <c r="AJ86" s="12"/>
      <c r="AK86" s="19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>
        <f t="shared" si="3"/>
        <v>51463820.200000003</v>
      </c>
      <c r="BY86" s="14">
        <f t="shared" si="2"/>
        <v>51463820.200000003</v>
      </c>
      <c r="BZ86" s="12"/>
      <c r="CA86" s="44" t="s">
        <v>35</v>
      </c>
    </row>
    <row r="87" spans="1:79" ht="42.5" thickBot="1" x14ac:dyDescent="0.4">
      <c r="A87" s="10" t="s">
        <v>341</v>
      </c>
      <c r="B87" s="10" t="s">
        <v>393</v>
      </c>
      <c r="C87" s="10" t="s">
        <v>292</v>
      </c>
      <c r="D87" s="11" t="s">
        <v>293</v>
      </c>
      <c r="E87" s="11" t="s">
        <v>293</v>
      </c>
      <c r="F87" s="11" t="s">
        <v>394</v>
      </c>
      <c r="G87" s="12" t="s">
        <v>103</v>
      </c>
      <c r="H87" s="12" t="s">
        <v>105</v>
      </c>
      <c r="I87" s="12">
        <v>0</v>
      </c>
      <c r="J87" s="29">
        <v>45292</v>
      </c>
      <c r="K87" s="13" t="s">
        <v>300</v>
      </c>
      <c r="L87" s="12"/>
      <c r="M87" s="12"/>
      <c r="N87" s="29" t="s">
        <v>118</v>
      </c>
      <c r="O87" s="29" t="s">
        <v>342</v>
      </c>
      <c r="P87" s="12">
        <v>0</v>
      </c>
      <c r="Q87" s="12">
        <v>100</v>
      </c>
      <c r="R87" s="12">
        <v>0</v>
      </c>
      <c r="S87" s="12"/>
      <c r="T87" s="12"/>
      <c r="U87" s="19"/>
      <c r="V87" s="14">
        <v>1286355225.9450002</v>
      </c>
      <c r="W87" s="14">
        <v>1286355225.9450002</v>
      </c>
      <c r="X87" s="12"/>
      <c r="Y87" s="19"/>
      <c r="Z87" s="14">
        <v>1597317619.4100001</v>
      </c>
      <c r="AA87" s="14">
        <v>1597317619.4100001</v>
      </c>
      <c r="AB87" s="12"/>
      <c r="AC87" s="19"/>
      <c r="AD87" s="14">
        <v>1842619965.73</v>
      </c>
      <c r="AE87" s="14">
        <v>1842619965.73</v>
      </c>
      <c r="AF87" s="14"/>
      <c r="AG87" s="19"/>
      <c r="AH87" s="14">
        <v>2196015081.1749997</v>
      </c>
      <c r="AI87" s="14">
        <v>2196015081.1749997</v>
      </c>
      <c r="AJ87" s="12"/>
      <c r="AK87" s="19"/>
      <c r="AL87" s="14">
        <v>2461910960.5599999</v>
      </c>
      <c r="AM87" s="14">
        <v>2461910960.5599999</v>
      </c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>
        <f t="shared" si="3"/>
        <v>9384218852.8199997</v>
      </c>
      <c r="BY87" s="14">
        <f t="shared" si="2"/>
        <v>9384218852.8199997</v>
      </c>
      <c r="BZ87" s="12"/>
      <c r="CA87" s="44" t="s">
        <v>35</v>
      </c>
    </row>
    <row r="88" spans="1:79" ht="32" thickBot="1" x14ac:dyDescent="0.4">
      <c r="A88" s="10" t="s">
        <v>343</v>
      </c>
      <c r="B88" s="10" t="s">
        <v>362</v>
      </c>
      <c r="C88" s="10" t="s">
        <v>172</v>
      </c>
      <c r="D88" s="11" t="s">
        <v>173</v>
      </c>
      <c r="E88" s="11" t="s">
        <v>174</v>
      </c>
      <c r="F88" s="11" t="s">
        <v>344</v>
      </c>
      <c r="G88" s="12" t="s">
        <v>103</v>
      </c>
      <c r="H88" s="12" t="s">
        <v>105</v>
      </c>
      <c r="I88" s="12">
        <v>0</v>
      </c>
      <c r="J88" s="29">
        <v>45292</v>
      </c>
      <c r="K88" s="13" t="s">
        <v>112</v>
      </c>
      <c r="L88" s="12"/>
      <c r="M88" s="12"/>
      <c r="N88" s="29" t="s">
        <v>118</v>
      </c>
      <c r="O88" s="29" t="s">
        <v>120</v>
      </c>
      <c r="P88" s="12">
        <v>0</v>
      </c>
      <c r="Q88" s="12">
        <v>100</v>
      </c>
      <c r="R88" s="12">
        <v>0</v>
      </c>
      <c r="S88" s="12"/>
      <c r="T88" s="12"/>
      <c r="U88" s="19"/>
      <c r="V88" s="14">
        <v>36202000</v>
      </c>
      <c r="W88" s="14">
        <v>36202000</v>
      </c>
      <c r="X88" s="12"/>
      <c r="Y88" s="19"/>
      <c r="Z88" s="14">
        <v>30820000</v>
      </c>
      <c r="AA88" s="14">
        <v>30820000</v>
      </c>
      <c r="AB88" s="12"/>
      <c r="AC88" s="19"/>
      <c r="AD88" s="14">
        <v>30820000</v>
      </c>
      <c r="AE88" s="14">
        <v>30820000</v>
      </c>
      <c r="AF88" s="14"/>
      <c r="AG88" s="19"/>
      <c r="AH88" s="14"/>
      <c r="AI88" s="14"/>
      <c r="AJ88" s="12"/>
      <c r="AK88" s="19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>
        <f t="shared" si="3"/>
        <v>97842000</v>
      </c>
      <c r="BY88" s="14">
        <f t="shared" si="2"/>
        <v>97842000</v>
      </c>
      <c r="BZ88" s="12"/>
      <c r="CA88" s="44" t="s">
        <v>35</v>
      </c>
    </row>
    <row r="89" spans="1:79" ht="42.5" thickBot="1" x14ac:dyDescent="0.4">
      <c r="A89" s="10" t="s">
        <v>345</v>
      </c>
      <c r="B89" s="10" t="s">
        <v>346</v>
      </c>
      <c r="C89" s="10" t="s">
        <v>191</v>
      </c>
      <c r="D89" s="11" t="s">
        <v>192</v>
      </c>
      <c r="E89" s="11" t="s">
        <v>192</v>
      </c>
      <c r="F89" s="11" t="s">
        <v>351</v>
      </c>
      <c r="G89" s="12" t="s">
        <v>103</v>
      </c>
      <c r="H89" s="12" t="s">
        <v>105</v>
      </c>
      <c r="I89" s="12">
        <v>0</v>
      </c>
      <c r="J89" s="29" t="s">
        <v>236</v>
      </c>
      <c r="K89" s="13" t="s">
        <v>299</v>
      </c>
      <c r="L89" s="12"/>
      <c r="M89" s="12"/>
      <c r="N89" s="29" t="s">
        <v>118</v>
      </c>
      <c r="O89" s="29" t="s">
        <v>120</v>
      </c>
      <c r="P89" s="12">
        <v>0</v>
      </c>
      <c r="Q89" s="12">
        <v>100</v>
      </c>
      <c r="R89" s="12">
        <v>0</v>
      </c>
      <c r="S89" s="12"/>
      <c r="T89" s="12"/>
      <c r="U89" s="19"/>
      <c r="V89" s="14">
        <v>93380000</v>
      </c>
      <c r="W89" s="14">
        <v>93380000</v>
      </c>
      <c r="X89" s="12"/>
      <c r="Y89" s="19"/>
      <c r="Z89" s="14">
        <v>93380000</v>
      </c>
      <c r="AA89" s="14">
        <v>93380000</v>
      </c>
      <c r="AB89" s="12"/>
      <c r="AC89" s="19"/>
      <c r="AD89" s="14">
        <v>93840000</v>
      </c>
      <c r="AE89" s="14">
        <v>93840000</v>
      </c>
      <c r="AF89" s="14"/>
      <c r="AG89" s="19"/>
      <c r="AH89" s="14"/>
      <c r="AI89" s="14"/>
      <c r="AJ89" s="12"/>
      <c r="AK89" s="19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>
        <f t="shared" si="3"/>
        <v>280600000</v>
      </c>
      <c r="BY89" s="14">
        <f t="shared" si="2"/>
        <v>280600000</v>
      </c>
      <c r="BZ89" s="12"/>
      <c r="CA89" s="44" t="s">
        <v>35</v>
      </c>
    </row>
    <row r="90" spans="1:79" ht="42.5" thickBot="1" x14ac:dyDescent="0.4">
      <c r="A90" s="10" t="s">
        <v>347</v>
      </c>
      <c r="B90" s="10" t="s">
        <v>348</v>
      </c>
      <c r="C90" s="10" t="s">
        <v>191</v>
      </c>
      <c r="D90" s="11" t="s">
        <v>192</v>
      </c>
      <c r="E90" s="11" t="s">
        <v>192</v>
      </c>
      <c r="F90" s="11" t="s">
        <v>351</v>
      </c>
      <c r="G90" s="12" t="s">
        <v>103</v>
      </c>
      <c r="H90" s="12" t="s">
        <v>105</v>
      </c>
      <c r="I90" s="12">
        <v>0</v>
      </c>
      <c r="J90" s="29" t="s">
        <v>236</v>
      </c>
      <c r="K90" s="13" t="s">
        <v>352</v>
      </c>
      <c r="L90" s="12"/>
      <c r="M90" s="12"/>
      <c r="N90" s="29" t="s">
        <v>118</v>
      </c>
      <c r="O90" s="29" t="s">
        <v>120</v>
      </c>
      <c r="P90" s="12">
        <v>0</v>
      </c>
      <c r="Q90" s="12">
        <v>100</v>
      </c>
      <c r="R90" s="12">
        <v>0</v>
      </c>
      <c r="S90" s="12"/>
      <c r="T90" s="12"/>
      <c r="U90" s="19"/>
      <c r="V90" s="14">
        <v>6435000</v>
      </c>
      <c r="W90" s="14">
        <v>6435000</v>
      </c>
      <c r="X90" s="12"/>
      <c r="Y90" s="19"/>
      <c r="Z90" s="14">
        <v>6435000</v>
      </c>
      <c r="AA90" s="14">
        <v>6435000</v>
      </c>
      <c r="AB90" s="12"/>
      <c r="AC90" s="19"/>
      <c r="AD90" s="14">
        <v>6435000</v>
      </c>
      <c r="AE90" s="14">
        <v>6435000</v>
      </c>
      <c r="AF90" s="14"/>
      <c r="AG90" s="19"/>
      <c r="AH90" s="14"/>
      <c r="AI90" s="14"/>
      <c r="AJ90" s="12"/>
      <c r="AK90" s="19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>
        <f t="shared" si="3"/>
        <v>19305000</v>
      </c>
      <c r="BY90" s="14">
        <f t="shared" si="2"/>
        <v>19305000</v>
      </c>
      <c r="BZ90" s="12"/>
      <c r="CA90" s="44" t="s">
        <v>35</v>
      </c>
    </row>
    <row r="91" spans="1:79" ht="42.5" thickBot="1" x14ac:dyDescent="0.4">
      <c r="A91" s="10" t="s">
        <v>349</v>
      </c>
      <c r="B91" s="10" t="s">
        <v>350</v>
      </c>
      <c r="C91" s="10" t="s">
        <v>191</v>
      </c>
      <c r="D91" s="11" t="s">
        <v>192</v>
      </c>
      <c r="E91" s="11" t="s">
        <v>192</v>
      </c>
      <c r="F91" s="11" t="s">
        <v>351</v>
      </c>
      <c r="G91" s="12" t="s">
        <v>103</v>
      </c>
      <c r="H91" s="12" t="s">
        <v>105</v>
      </c>
      <c r="I91" s="12">
        <v>0</v>
      </c>
      <c r="J91" s="29" t="s">
        <v>236</v>
      </c>
      <c r="K91" s="13" t="s">
        <v>353</v>
      </c>
      <c r="L91" s="12"/>
      <c r="M91" s="12"/>
      <c r="N91" s="29" t="s">
        <v>118</v>
      </c>
      <c r="O91" s="29" t="s">
        <v>120</v>
      </c>
      <c r="P91" s="12">
        <v>0</v>
      </c>
      <c r="Q91" s="12">
        <v>100</v>
      </c>
      <c r="R91" s="12">
        <v>0</v>
      </c>
      <c r="S91" s="12"/>
      <c r="T91" s="12"/>
      <c r="U91" s="19"/>
      <c r="V91" s="14">
        <v>6277500</v>
      </c>
      <c r="W91" s="14">
        <v>6277500</v>
      </c>
      <c r="X91" s="12"/>
      <c r="Y91" s="19"/>
      <c r="Z91" s="14">
        <v>6277500</v>
      </c>
      <c r="AA91" s="14">
        <v>6277500</v>
      </c>
      <c r="AB91" s="12"/>
      <c r="AC91" s="19"/>
      <c r="AD91" s="14">
        <v>6277500</v>
      </c>
      <c r="AE91" s="14">
        <v>6277500</v>
      </c>
      <c r="AF91" s="14"/>
      <c r="AG91" s="19"/>
      <c r="AH91" s="14"/>
      <c r="AI91" s="14"/>
      <c r="AJ91" s="12"/>
      <c r="AK91" s="19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>
        <f t="shared" si="3"/>
        <v>18832500</v>
      </c>
      <c r="BY91" s="14">
        <f t="shared" si="2"/>
        <v>18832500</v>
      </c>
      <c r="BZ91" s="12"/>
      <c r="CA91" s="44" t="s">
        <v>35</v>
      </c>
    </row>
    <row r="92" spans="1:79" ht="32" thickBot="1" x14ac:dyDescent="0.4">
      <c r="A92" s="10" t="s">
        <v>354</v>
      </c>
      <c r="B92" s="10" t="s">
        <v>355</v>
      </c>
      <c r="C92" s="10" t="s">
        <v>292</v>
      </c>
      <c r="D92" s="11" t="s">
        <v>293</v>
      </c>
      <c r="E92" s="11" t="s">
        <v>293</v>
      </c>
      <c r="F92" s="11" t="s">
        <v>356</v>
      </c>
      <c r="G92" s="12" t="s">
        <v>103</v>
      </c>
      <c r="H92" s="12" t="s">
        <v>105</v>
      </c>
      <c r="I92" s="12">
        <v>0</v>
      </c>
      <c r="J92" s="29" t="s">
        <v>236</v>
      </c>
      <c r="K92" s="13" t="s">
        <v>299</v>
      </c>
      <c r="L92" s="12"/>
      <c r="M92" s="12" t="s">
        <v>120</v>
      </c>
      <c r="N92" s="29"/>
      <c r="O92" s="29"/>
      <c r="P92" s="12">
        <v>0</v>
      </c>
      <c r="Q92" s="12">
        <v>100</v>
      </c>
      <c r="R92" s="12">
        <v>0</v>
      </c>
      <c r="S92" s="12"/>
      <c r="T92" s="12"/>
      <c r="U92" s="19"/>
      <c r="V92" s="14">
        <v>562400304</v>
      </c>
      <c r="W92" s="14">
        <v>562400304</v>
      </c>
      <c r="X92" s="12"/>
      <c r="Y92" s="19"/>
      <c r="Z92" s="14">
        <v>562400304</v>
      </c>
      <c r="AA92" s="14">
        <v>562400304</v>
      </c>
      <c r="AB92" s="12"/>
      <c r="AC92" s="19"/>
      <c r="AD92" s="14">
        <v>562399392</v>
      </c>
      <c r="AE92" s="14">
        <v>562399392</v>
      </c>
      <c r="AF92" s="14"/>
      <c r="AG92" s="19"/>
      <c r="AH92" s="14"/>
      <c r="AI92" s="14"/>
      <c r="AJ92" s="12"/>
      <c r="AK92" s="19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>
        <f t="shared" si="3"/>
        <v>1687200000</v>
      </c>
      <c r="BY92" s="14">
        <f t="shared" si="2"/>
        <v>1687200000</v>
      </c>
      <c r="BZ92" s="12"/>
      <c r="CA92" s="44" t="s">
        <v>35</v>
      </c>
    </row>
    <row r="93" spans="1:79" ht="42.5" thickBot="1" x14ac:dyDescent="0.4">
      <c r="A93" s="10" t="s">
        <v>357</v>
      </c>
      <c r="B93" s="10" t="s">
        <v>358</v>
      </c>
      <c r="C93" s="10" t="s">
        <v>292</v>
      </c>
      <c r="D93" s="11" t="s">
        <v>293</v>
      </c>
      <c r="E93" s="11" t="s">
        <v>293</v>
      </c>
      <c r="F93" s="11" t="s">
        <v>359</v>
      </c>
      <c r="G93" s="12" t="s">
        <v>103</v>
      </c>
      <c r="H93" s="12" t="s">
        <v>105</v>
      </c>
      <c r="I93" s="12">
        <v>0</v>
      </c>
      <c r="J93" s="29" t="s">
        <v>236</v>
      </c>
      <c r="K93" s="13" t="s">
        <v>300</v>
      </c>
      <c r="L93" s="12"/>
      <c r="M93" s="12" t="s">
        <v>120</v>
      </c>
      <c r="N93" s="29"/>
      <c r="O93" s="29"/>
      <c r="P93" s="12">
        <v>0</v>
      </c>
      <c r="Q93" s="12">
        <v>100</v>
      </c>
      <c r="R93" s="12">
        <v>0</v>
      </c>
      <c r="S93" s="12"/>
      <c r="T93" s="12"/>
      <c r="U93" s="19"/>
      <c r="V93" s="14">
        <v>47448380</v>
      </c>
      <c r="W93" s="14">
        <v>47448380</v>
      </c>
      <c r="X93" s="12"/>
      <c r="Y93" s="19"/>
      <c r="Z93" s="14">
        <v>62086710</v>
      </c>
      <c r="AA93" s="14">
        <v>62086710</v>
      </c>
      <c r="AB93" s="12"/>
      <c r="AC93" s="19"/>
      <c r="AD93" s="14">
        <v>73696420</v>
      </c>
      <c r="AE93" s="14">
        <v>73696420</v>
      </c>
      <c r="AF93" s="14"/>
      <c r="AG93" s="19"/>
      <c r="AH93" s="14"/>
      <c r="AI93" s="14"/>
      <c r="AJ93" s="12"/>
      <c r="AK93" s="19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>
        <f t="shared" si="3"/>
        <v>183231510</v>
      </c>
      <c r="BY93" s="14">
        <f t="shared" si="2"/>
        <v>183231510</v>
      </c>
      <c r="BZ93" s="12"/>
      <c r="CA93" s="44" t="s">
        <v>35</v>
      </c>
    </row>
    <row r="94" spans="1:79" ht="32" thickBot="1" x14ac:dyDescent="0.4">
      <c r="A94" s="10" t="s">
        <v>363</v>
      </c>
      <c r="B94" s="10" t="s">
        <v>380</v>
      </c>
      <c r="C94" s="10" t="s">
        <v>191</v>
      </c>
      <c r="D94" s="11" t="s">
        <v>192</v>
      </c>
      <c r="E94" s="11" t="s">
        <v>192</v>
      </c>
      <c r="F94" s="11" t="s">
        <v>364</v>
      </c>
      <c r="G94" s="12" t="s">
        <v>103</v>
      </c>
      <c r="H94" s="12" t="s">
        <v>105</v>
      </c>
      <c r="I94" s="12">
        <v>0</v>
      </c>
      <c r="J94" s="29">
        <v>45292</v>
      </c>
      <c r="K94" s="13" t="s">
        <v>352</v>
      </c>
      <c r="L94" s="12"/>
      <c r="M94" s="12"/>
      <c r="N94" s="29" t="s">
        <v>118</v>
      </c>
      <c r="O94" s="29" t="s">
        <v>120</v>
      </c>
      <c r="P94" s="12">
        <v>0</v>
      </c>
      <c r="Q94" s="12">
        <v>100</v>
      </c>
      <c r="R94" s="12">
        <v>0</v>
      </c>
      <c r="S94" s="12"/>
      <c r="T94" s="12"/>
      <c r="U94" s="19"/>
      <c r="V94" s="14">
        <v>55186890</v>
      </c>
      <c r="W94" s="14">
        <v>55186890</v>
      </c>
      <c r="X94" s="12"/>
      <c r="Y94" s="19"/>
      <c r="Z94" s="14">
        <v>69325680</v>
      </c>
      <c r="AA94" s="14">
        <v>69325680</v>
      </c>
      <c r="AB94" s="12"/>
      <c r="AC94" s="19"/>
      <c r="AD94" s="14">
        <v>80727930</v>
      </c>
      <c r="AE94" s="14">
        <v>80727930</v>
      </c>
      <c r="AF94" s="14"/>
      <c r="AG94" s="19"/>
      <c r="AH94" s="14"/>
      <c r="AI94" s="14"/>
      <c r="AJ94" s="12"/>
      <c r="AK94" s="19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>
        <f t="shared" si="3"/>
        <v>205240500</v>
      </c>
      <c r="BY94" s="14">
        <f t="shared" si="2"/>
        <v>205240500</v>
      </c>
      <c r="BZ94" s="12"/>
      <c r="CA94" s="44" t="s">
        <v>35</v>
      </c>
    </row>
    <row r="95" spans="1:79" ht="32" thickBot="1" x14ac:dyDescent="0.4">
      <c r="A95" s="10" t="s">
        <v>365</v>
      </c>
      <c r="B95" s="10" t="s">
        <v>366</v>
      </c>
      <c r="C95" s="10" t="s">
        <v>63</v>
      </c>
      <c r="D95" s="11" t="s">
        <v>64</v>
      </c>
      <c r="E95" s="11" t="s">
        <v>64</v>
      </c>
      <c r="F95" s="11" t="s">
        <v>370</v>
      </c>
      <c r="G95" s="12" t="s">
        <v>103</v>
      </c>
      <c r="H95" s="12" t="s">
        <v>104</v>
      </c>
      <c r="I95" s="12">
        <v>0</v>
      </c>
      <c r="J95" s="29">
        <v>45292</v>
      </c>
      <c r="K95" s="13" t="s">
        <v>248</v>
      </c>
      <c r="L95" s="12"/>
      <c r="M95" s="12"/>
      <c r="N95" s="29" t="s">
        <v>118</v>
      </c>
      <c r="O95" s="29" t="s">
        <v>120</v>
      </c>
      <c r="P95" s="12">
        <v>0</v>
      </c>
      <c r="Q95" s="12">
        <v>100</v>
      </c>
      <c r="R95" s="12">
        <v>0</v>
      </c>
      <c r="S95" s="12"/>
      <c r="T95" s="12"/>
      <c r="U95" s="19"/>
      <c r="V95" s="14">
        <v>557170400</v>
      </c>
      <c r="W95" s="14">
        <v>557170400</v>
      </c>
      <c r="X95" s="12"/>
      <c r="Y95" s="19"/>
      <c r="Z95" s="14">
        <v>802395940</v>
      </c>
      <c r="AA95" s="14">
        <v>802395940</v>
      </c>
      <c r="AB95" s="12"/>
      <c r="AC95" s="19"/>
      <c r="AD95" s="14">
        <v>1098120740</v>
      </c>
      <c r="AE95" s="14">
        <v>1098120740</v>
      </c>
      <c r="AF95" s="14"/>
      <c r="AG95" s="19"/>
      <c r="AH95" s="14"/>
      <c r="AI95" s="14"/>
      <c r="AJ95" s="12"/>
      <c r="AK95" s="19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>
        <f t="shared" si="3"/>
        <v>2457687080</v>
      </c>
      <c r="BY95" s="14">
        <f t="shared" si="2"/>
        <v>2457687080</v>
      </c>
      <c r="BZ95" s="12"/>
      <c r="CA95" s="44" t="s">
        <v>35</v>
      </c>
    </row>
    <row r="96" spans="1:79" ht="32" thickBot="1" x14ac:dyDescent="0.4">
      <c r="A96" s="10" t="s">
        <v>367</v>
      </c>
      <c r="B96" s="10" t="s">
        <v>458</v>
      </c>
      <c r="C96" s="10" t="s">
        <v>75</v>
      </c>
      <c r="D96" s="11" t="s">
        <v>76</v>
      </c>
      <c r="E96" s="11" t="s">
        <v>76</v>
      </c>
      <c r="F96" s="11" t="s">
        <v>371</v>
      </c>
      <c r="G96" s="12" t="s">
        <v>103</v>
      </c>
      <c r="H96" s="12" t="s">
        <v>105</v>
      </c>
      <c r="I96" s="12">
        <v>100</v>
      </c>
      <c r="J96" s="29">
        <v>45323</v>
      </c>
      <c r="K96" s="13" t="s">
        <v>271</v>
      </c>
      <c r="L96" s="12"/>
      <c r="M96" s="12"/>
      <c r="N96" s="29">
        <v>45323</v>
      </c>
      <c r="O96" s="29" t="s">
        <v>119</v>
      </c>
      <c r="P96" s="12">
        <v>0</v>
      </c>
      <c r="Q96" s="12">
        <v>100</v>
      </c>
      <c r="R96" s="12">
        <v>0</v>
      </c>
      <c r="S96" s="12"/>
      <c r="T96" s="12"/>
      <c r="U96" s="19"/>
      <c r="V96" s="14">
        <v>20000064.140000001</v>
      </c>
      <c r="W96" s="14">
        <v>22400071.836800002</v>
      </c>
      <c r="X96" s="12"/>
      <c r="Y96" s="19"/>
      <c r="Z96" s="14">
        <v>20000010.420000002</v>
      </c>
      <c r="AA96" s="14">
        <v>22400011.670400005</v>
      </c>
      <c r="AB96" s="12"/>
      <c r="AC96" s="19"/>
      <c r="AD96" s="14">
        <v>0</v>
      </c>
      <c r="AE96" s="14">
        <v>0</v>
      </c>
      <c r="AF96" s="14"/>
      <c r="AG96" s="19"/>
      <c r="AH96" s="14"/>
      <c r="AI96" s="14"/>
      <c r="AJ96" s="12"/>
      <c r="AK96" s="19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>
        <f t="shared" si="3"/>
        <v>40000074.560000002</v>
      </c>
      <c r="BY96" s="14">
        <f t="shared" si="2"/>
        <v>44800083.507200003</v>
      </c>
      <c r="BZ96" s="12"/>
      <c r="CA96" s="44" t="s">
        <v>35</v>
      </c>
    </row>
    <row r="97" spans="1:79" ht="42.5" thickBot="1" x14ac:dyDescent="0.4">
      <c r="A97" s="10" t="s">
        <v>368</v>
      </c>
      <c r="B97" s="10" t="s">
        <v>369</v>
      </c>
      <c r="C97" s="10" t="s">
        <v>66</v>
      </c>
      <c r="D97" s="11" t="s">
        <v>67</v>
      </c>
      <c r="E97" s="11" t="s">
        <v>67</v>
      </c>
      <c r="F97" s="11" t="s">
        <v>372</v>
      </c>
      <c r="G97" s="12" t="s">
        <v>103</v>
      </c>
      <c r="H97" s="12" t="s">
        <v>104</v>
      </c>
      <c r="I97" s="12">
        <v>0</v>
      </c>
      <c r="J97" s="29">
        <v>45292</v>
      </c>
      <c r="K97" s="13" t="s">
        <v>248</v>
      </c>
      <c r="L97" s="12"/>
      <c r="M97" s="12"/>
      <c r="N97" s="29" t="s">
        <v>118</v>
      </c>
      <c r="O97" s="29" t="s">
        <v>120</v>
      </c>
      <c r="P97" s="12">
        <v>0</v>
      </c>
      <c r="Q97" s="12">
        <v>100</v>
      </c>
      <c r="R97" s="12">
        <v>0</v>
      </c>
      <c r="S97" s="12"/>
      <c r="T97" s="12"/>
      <c r="U97" s="19"/>
      <c r="V97" s="14">
        <v>520912740</v>
      </c>
      <c r="W97" s="14">
        <v>520912740</v>
      </c>
      <c r="X97" s="12"/>
      <c r="Y97" s="19"/>
      <c r="Z97" s="14">
        <v>722704160</v>
      </c>
      <c r="AA97" s="14">
        <v>722704160</v>
      </c>
      <c r="AB97" s="12"/>
      <c r="AC97" s="19"/>
      <c r="AD97" s="14">
        <v>990437500</v>
      </c>
      <c r="AE97" s="14">
        <v>990437500</v>
      </c>
      <c r="AF97" s="14"/>
      <c r="AG97" s="19"/>
      <c r="AH97" s="14"/>
      <c r="AI97" s="14"/>
      <c r="AJ97" s="12"/>
      <c r="AK97" s="19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>
        <f t="shared" si="3"/>
        <v>2234054400</v>
      </c>
      <c r="BY97" s="14">
        <f t="shared" si="2"/>
        <v>2234054400</v>
      </c>
      <c r="BZ97" s="12"/>
      <c r="CA97" s="44" t="s">
        <v>35</v>
      </c>
    </row>
    <row r="98" spans="1:79" ht="42.5" thickBot="1" x14ac:dyDescent="0.4">
      <c r="A98" s="10" t="s">
        <v>376</v>
      </c>
      <c r="B98" s="10" t="s">
        <v>395</v>
      </c>
      <c r="C98" s="10" t="s">
        <v>66</v>
      </c>
      <c r="D98" s="11" t="s">
        <v>67</v>
      </c>
      <c r="E98" s="11" t="s">
        <v>67</v>
      </c>
      <c r="F98" s="11" t="s">
        <v>377</v>
      </c>
      <c r="G98" s="12" t="s">
        <v>103</v>
      </c>
      <c r="H98" s="12" t="s">
        <v>104</v>
      </c>
      <c r="I98" s="12">
        <v>0</v>
      </c>
      <c r="J98" s="29">
        <v>45292</v>
      </c>
      <c r="K98" s="13" t="s">
        <v>108</v>
      </c>
      <c r="L98" s="12"/>
      <c r="M98" s="29">
        <v>45839</v>
      </c>
      <c r="N98" s="29"/>
      <c r="O98" s="29"/>
      <c r="P98" s="12">
        <v>0</v>
      </c>
      <c r="Q98" s="12">
        <v>100</v>
      </c>
      <c r="R98" s="12">
        <v>0</v>
      </c>
      <c r="S98" s="12"/>
      <c r="T98" s="12"/>
      <c r="U98" s="19"/>
      <c r="V98" s="14">
        <v>5520000</v>
      </c>
      <c r="W98" s="14">
        <v>5520000</v>
      </c>
      <c r="X98" s="12"/>
      <c r="Y98" s="19"/>
      <c r="Z98" s="14">
        <v>5520000</v>
      </c>
      <c r="AA98" s="14">
        <v>5520000</v>
      </c>
      <c r="AB98" s="12"/>
      <c r="AC98" s="19"/>
      <c r="AD98" s="14"/>
      <c r="AE98" s="14"/>
      <c r="AF98" s="14"/>
      <c r="AG98" s="19"/>
      <c r="AH98" s="14"/>
      <c r="AI98" s="14"/>
      <c r="AJ98" s="12"/>
      <c r="AK98" s="19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>
        <f t="shared" si="3"/>
        <v>11040000</v>
      </c>
      <c r="BY98" s="14">
        <f t="shared" si="2"/>
        <v>11040000</v>
      </c>
      <c r="BZ98" s="12"/>
      <c r="CA98" s="44" t="s">
        <v>35</v>
      </c>
    </row>
    <row r="99" spans="1:79" ht="63.5" thickBot="1" x14ac:dyDescent="0.4">
      <c r="A99" s="10" t="s">
        <v>381</v>
      </c>
      <c r="B99" s="10" t="s">
        <v>382</v>
      </c>
      <c r="C99" s="10" t="s">
        <v>124</v>
      </c>
      <c r="D99" s="11" t="s">
        <v>125</v>
      </c>
      <c r="E99" s="11" t="s">
        <v>126</v>
      </c>
      <c r="F99" s="11" t="s">
        <v>383</v>
      </c>
      <c r="G99" s="12" t="s">
        <v>103</v>
      </c>
      <c r="H99" s="12" t="s">
        <v>105</v>
      </c>
      <c r="I99" s="12">
        <v>100</v>
      </c>
      <c r="J99" s="29">
        <v>45292</v>
      </c>
      <c r="K99" s="13" t="s">
        <v>131</v>
      </c>
      <c r="L99" s="12"/>
      <c r="M99" s="46"/>
      <c r="N99" s="29" t="s">
        <v>118</v>
      </c>
      <c r="O99" s="29" t="s">
        <v>119</v>
      </c>
      <c r="P99" s="12">
        <v>0</v>
      </c>
      <c r="Q99" s="12">
        <v>100</v>
      </c>
      <c r="R99" s="12">
        <v>0</v>
      </c>
      <c r="S99" s="12"/>
      <c r="T99" s="12"/>
      <c r="U99" s="19"/>
      <c r="V99" s="14">
        <v>675000</v>
      </c>
      <c r="W99" s="14">
        <v>756000.00000000012</v>
      </c>
      <c r="X99" s="12"/>
      <c r="Y99" s="19"/>
      <c r="Z99" s="14">
        <v>810000</v>
      </c>
      <c r="AA99" s="14">
        <v>907200.00000000012</v>
      </c>
      <c r="AB99" s="12"/>
      <c r="AC99" s="19"/>
      <c r="AD99" s="14"/>
      <c r="AE99" s="14"/>
      <c r="AF99" s="14"/>
      <c r="AG99" s="19"/>
      <c r="AH99" s="14"/>
      <c r="AI99" s="14"/>
      <c r="AJ99" s="12"/>
      <c r="AK99" s="19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>
        <f t="shared" si="3"/>
        <v>1485000</v>
      </c>
      <c r="BY99" s="14">
        <f t="shared" si="2"/>
        <v>1663200.0000000002</v>
      </c>
      <c r="BZ99" s="12"/>
      <c r="CA99" s="44" t="s">
        <v>35</v>
      </c>
    </row>
    <row r="100" spans="1:79" ht="32" thickBot="1" x14ac:dyDescent="0.4">
      <c r="A100" s="10" t="s">
        <v>384</v>
      </c>
      <c r="B100" s="10" t="s">
        <v>391</v>
      </c>
      <c r="C100" s="10" t="s">
        <v>385</v>
      </c>
      <c r="D100" s="11" t="s">
        <v>386</v>
      </c>
      <c r="E100" s="11" t="s">
        <v>386</v>
      </c>
      <c r="F100" s="11" t="s">
        <v>390</v>
      </c>
      <c r="G100" s="12" t="s">
        <v>103</v>
      </c>
      <c r="H100" s="12" t="s">
        <v>104</v>
      </c>
      <c r="I100" s="12">
        <v>0</v>
      </c>
      <c r="J100" s="29">
        <v>45292</v>
      </c>
      <c r="K100" s="13" t="s">
        <v>387</v>
      </c>
      <c r="L100" s="12"/>
      <c r="M100" s="46"/>
      <c r="N100" s="29" t="s">
        <v>388</v>
      </c>
      <c r="O100" s="29" t="s">
        <v>389</v>
      </c>
      <c r="P100" s="12">
        <v>0</v>
      </c>
      <c r="Q100" s="12">
        <v>100</v>
      </c>
      <c r="R100" s="12">
        <v>0</v>
      </c>
      <c r="S100" s="12"/>
      <c r="T100" s="12"/>
      <c r="U100" s="19"/>
      <c r="V100" s="14">
        <v>498674000</v>
      </c>
      <c r="W100" s="14">
        <v>498674000</v>
      </c>
      <c r="X100" s="12"/>
      <c r="Y100" s="19"/>
      <c r="Z100" s="14">
        <v>1496022000</v>
      </c>
      <c r="AA100" s="14">
        <v>1496022000</v>
      </c>
      <c r="AB100" s="12"/>
      <c r="AC100" s="19"/>
      <c r="AD100" s="14">
        <v>1496022000</v>
      </c>
      <c r="AE100" s="14">
        <v>1496022000</v>
      </c>
      <c r="AF100" s="14"/>
      <c r="AG100" s="19"/>
      <c r="AH100" s="14">
        <v>1496022000</v>
      </c>
      <c r="AI100" s="14">
        <v>1496022000</v>
      </c>
      <c r="AJ100" s="12"/>
      <c r="AK100" s="19"/>
      <c r="AL100" s="14">
        <v>1496022000</v>
      </c>
      <c r="AM100" s="14">
        <v>1496022000</v>
      </c>
      <c r="AN100" s="14"/>
      <c r="AO100" s="14"/>
      <c r="AP100" s="14">
        <v>1496022000</v>
      </c>
      <c r="AQ100" s="14">
        <v>1496022000</v>
      </c>
      <c r="AR100" s="14"/>
      <c r="AS100" s="14"/>
      <c r="AT100" s="14">
        <v>10024469869.84</v>
      </c>
      <c r="AU100" s="14">
        <v>10024469869.84</v>
      </c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>
        <f t="shared" si="3"/>
        <v>18003253869.84</v>
      </c>
      <c r="BY100" s="14">
        <f t="shared" si="2"/>
        <v>18003253869.84</v>
      </c>
      <c r="BZ100" s="12"/>
      <c r="CA100" s="44" t="s">
        <v>35</v>
      </c>
    </row>
    <row r="101" spans="1:79" ht="42.5" thickBot="1" x14ac:dyDescent="0.4">
      <c r="A101" s="10" t="s">
        <v>392</v>
      </c>
      <c r="B101" s="10" t="s">
        <v>418</v>
      </c>
      <c r="C101" s="10" t="s">
        <v>292</v>
      </c>
      <c r="D101" s="11" t="s">
        <v>293</v>
      </c>
      <c r="E101" s="11" t="s">
        <v>293</v>
      </c>
      <c r="F101" s="11" t="s">
        <v>411</v>
      </c>
      <c r="G101" s="12" t="s">
        <v>103</v>
      </c>
      <c r="H101" s="12" t="s">
        <v>105</v>
      </c>
      <c r="I101" s="12">
        <v>0</v>
      </c>
      <c r="J101" s="29">
        <v>45292</v>
      </c>
      <c r="K101" s="13" t="s">
        <v>299</v>
      </c>
      <c r="L101" s="12"/>
      <c r="M101" s="46"/>
      <c r="N101" s="29" t="s">
        <v>118</v>
      </c>
      <c r="O101" s="29">
        <v>45992</v>
      </c>
      <c r="P101" s="12">
        <v>0</v>
      </c>
      <c r="Q101" s="12">
        <v>100</v>
      </c>
      <c r="R101" s="12">
        <v>0</v>
      </c>
      <c r="S101" s="12"/>
      <c r="T101" s="12"/>
      <c r="U101" s="19"/>
      <c r="V101" s="14">
        <v>96694100</v>
      </c>
      <c r="W101" s="14">
        <v>96694100</v>
      </c>
      <c r="X101" s="12"/>
      <c r="Y101" s="19"/>
      <c r="Z101" s="14">
        <v>116932400</v>
      </c>
      <c r="AA101" s="14">
        <v>116932400</v>
      </c>
      <c r="AB101" s="12"/>
      <c r="AC101" s="19"/>
      <c r="AD101" s="14"/>
      <c r="AE101" s="14"/>
      <c r="AF101" s="14"/>
      <c r="AG101" s="19"/>
      <c r="AH101" s="14"/>
      <c r="AI101" s="14"/>
      <c r="AJ101" s="12"/>
      <c r="AK101" s="19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>
        <f t="shared" si="3"/>
        <v>213626500</v>
      </c>
      <c r="BY101" s="14">
        <f t="shared" si="2"/>
        <v>213626500</v>
      </c>
      <c r="BZ101" s="12"/>
      <c r="CA101" s="44" t="s">
        <v>35</v>
      </c>
    </row>
    <row r="102" spans="1:79" ht="32" thickBot="1" x14ac:dyDescent="0.4">
      <c r="A102" s="10" t="s">
        <v>396</v>
      </c>
      <c r="B102" s="10" t="s">
        <v>397</v>
      </c>
      <c r="C102" s="10" t="s">
        <v>337</v>
      </c>
      <c r="D102" s="11" t="s">
        <v>338</v>
      </c>
      <c r="E102" s="11" t="s">
        <v>339</v>
      </c>
      <c r="F102" s="11" t="s">
        <v>408</v>
      </c>
      <c r="G102" s="12" t="s">
        <v>103</v>
      </c>
      <c r="H102" s="12" t="s">
        <v>104</v>
      </c>
      <c r="I102" s="12">
        <v>0</v>
      </c>
      <c r="J102" s="29">
        <v>45292</v>
      </c>
      <c r="K102" s="13" t="s">
        <v>117</v>
      </c>
      <c r="L102" s="12"/>
      <c r="M102" s="46"/>
      <c r="N102" s="29" t="s">
        <v>118</v>
      </c>
      <c r="O102" s="29" t="s">
        <v>121</v>
      </c>
      <c r="P102" s="12">
        <v>0</v>
      </c>
      <c r="Q102" s="12">
        <v>100</v>
      </c>
      <c r="R102" s="12">
        <v>0</v>
      </c>
      <c r="S102" s="12"/>
      <c r="T102" s="12"/>
      <c r="U102" s="19"/>
      <c r="V102" s="14">
        <v>22368420</v>
      </c>
      <c r="W102" s="14">
        <v>22368420</v>
      </c>
      <c r="X102" s="12"/>
      <c r="Y102" s="19"/>
      <c r="Z102" s="14">
        <v>33897860</v>
      </c>
      <c r="AA102" s="14">
        <v>33897860</v>
      </c>
      <c r="AB102" s="12"/>
      <c r="AC102" s="19"/>
      <c r="AD102" s="14">
        <v>29605140</v>
      </c>
      <c r="AE102" s="14">
        <v>29605140</v>
      </c>
      <c r="AF102" s="14"/>
      <c r="AG102" s="19"/>
      <c r="AH102" s="14">
        <v>30176920</v>
      </c>
      <c r="AI102" s="14">
        <v>30176920</v>
      </c>
      <c r="AJ102" s="12"/>
      <c r="AK102" s="19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>
        <f t="shared" si="3"/>
        <v>116048340</v>
      </c>
      <c r="BY102" s="14">
        <f t="shared" si="2"/>
        <v>116048340</v>
      </c>
      <c r="BZ102" s="12"/>
      <c r="CA102" s="44" t="s">
        <v>35</v>
      </c>
    </row>
    <row r="103" spans="1:79" ht="32" thickBot="1" x14ac:dyDescent="0.4">
      <c r="A103" s="10" t="s">
        <v>398</v>
      </c>
      <c r="B103" s="10" t="s">
        <v>399</v>
      </c>
      <c r="C103" s="10" t="s">
        <v>75</v>
      </c>
      <c r="D103" s="11" t="s">
        <v>76</v>
      </c>
      <c r="E103" s="11" t="s">
        <v>76</v>
      </c>
      <c r="F103" s="11" t="s">
        <v>409</v>
      </c>
      <c r="G103" s="12" t="s">
        <v>103</v>
      </c>
      <c r="H103" s="12" t="s">
        <v>104</v>
      </c>
      <c r="I103" s="12">
        <v>0</v>
      </c>
      <c r="J103" s="29">
        <v>45292</v>
      </c>
      <c r="K103" s="13" t="s">
        <v>246</v>
      </c>
      <c r="L103" s="12"/>
      <c r="M103" s="46"/>
      <c r="N103" s="29" t="s">
        <v>118</v>
      </c>
      <c r="O103" s="29" t="s">
        <v>119</v>
      </c>
      <c r="P103" s="12">
        <v>0</v>
      </c>
      <c r="Q103" s="12">
        <v>100</v>
      </c>
      <c r="R103" s="12">
        <v>0</v>
      </c>
      <c r="S103" s="12"/>
      <c r="T103" s="12"/>
      <c r="U103" s="19"/>
      <c r="V103" s="14">
        <v>9200000</v>
      </c>
      <c r="W103" s="14">
        <v>9200000</v>
      </c>
      <c r="X103" s="12"/>
      <c r="Y103" s="19"/>
      <c r="Z103" s="14">
        <v>9200000</v>
      </c>
      <c r="AA103" s="14">
        <v>9200000</v>
      </c>
      <c r="AB103" s="12"/>
      <c r="AC103" s="19"/>
      <c r="AD103" s="14">
        <v>0</v>
      </c>
      <c r="AE103" s="14">
        <v>0</v>
      </c>
      <c r="AF103" s="14"/>
      <c r="AG103" s="19"/>
      <c r="AH103" s="14">
        <v>0</v>
      </c>
      <c r="AI103" s="14">
        <v>0</v>
      </c>
      <c r="AJ103" s="12"/>
      <c r="AK103" s="19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>
        <f t="shared" si="3"/>
        <v>18400000</v>
      </c>
      <c r="BY103" s="14">
        <f t="shared" si="2"/>
        <v>18400000</v>
      </c>
      <c r="BZ103" s="12"/>
      <c r="CA103" s="44" t="s">
        <v>35</v>
      </c>
    </row>
    <row r="104" spans="1:79" ht="32" thickBot="1" x14ac:dyDescent="0.4">
      <c r="A104" s="10" t="s">
        <v>400</v>
      </c>
      <c r="B104" s="10" t="s">
        <v>401</v>
      </c>
      <c r="C104" s="10" t="s">
        <v>75</v>
      </c>
      <c r="D104" s="11" t="s">
        <v>76</v>
      </c>
      <c r="E104" s="11" t="s">
        <v>76</v>
      </c>
      <c r="F104" s="11" t="s">
        <v>409</v>
      </c>
      <c r="G104" s="12" t="s">
        <v>103</v>
      </c>
      <c r="H104" s="12" t="s">
        <v>104</v>
      </c>
      <c r="I104" s="12">
        <v>0</v>
      </c>
      <c r="J104" s="29">
        <v>45292</v>
      </c>
      <c r="K104" s="13" t="s">
        <v>246</v>
      </c>
      <c r="L104" s="12"/>
      <c r="M104" s="46"/>
      <c r="N104" s="29" t="s">
        <v>118</v>
      </c>
      <c r="O104" s="29" t="s">
        <v>119</v>
      </c>
      <c r="P104" s="12">
        <v>0</v>
      </c>
      <c r="Q104" s="12">
        <v>100</v>
      </c>
      <c r="R104" s="12">
        <v>0</v>
      </c>
      <c r="S104" s="12"/>
      <c r="T104" s="12"/>
      <c r="U104" s="19"/>
      <c r="V104" s="14">
        <v>11500000</v>
      </c>
      <c r="W104" s="14">
        <v>11500000</v>
      </c>
      <c r="X104" s="12"/>
      <c r="Y104" s="19"/>
      <c r="Z104" s="14">
        <v>11500000</v>
      </c>
      <c r="AA104" s="14">
        <v>11500000</v>
      </c>
      <c r="AB104" s="12"/>
      <c r="AC104" s="19"/>
      <c r="AD104" s="14">
        <v>0</v>
      </c>
      <c r="AE104" s="14">
        <v>0</v>
      </c>
      <c r="AF104" s="14"/>
      <c r="AG104" s="19"/>
      <c r="AH104" s="14">
        <v>0</v>
      </c>
      <c r="AI104" s="14">
        <v>0</v>
      </c>
      <c r="AJ104" s="12"/>
      <c r="AK104" s="19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>
        <f t="shared" si="3"/>
        <v>23000000</v>
      </c>
      <c r="BY104" s="14">
        <f t="shared" si="2"/>
        <v>23000000</v>
      </c>
      <c r="BZ104" s="12"/>
      <c r="CA104" s="44" t="s">
        <v>35</v>
      </c>
    </row>
    <row r="105" spans="1:79" ht="32" thickBot="1" x14ac:dyDescent="0.4">
      <c r="A105" s="10" t="s">
        <v>402</v>
      </c>
      <c r="B105" s="10" t="s">
        <v>403</v>
      </c>
      <c r="C105" s="10" t="s">
        <v>75</v>
      </c>
      <c r="D105" s="11" t="s">
        <v>76</v>
      </c>
      <c r="E105" s="11" t="s">
        <v>76</v>
      </c>
      <c r="F105" s="11" t="s">
        <v>409</v>
      </c>
      <c r="G105" s="12" t="s">
        <v>103</v>
      </c>
      <c r="H105" s="12" t="s">
        <v>104</v>
      </c>
      <c r="I105" s="12">
        <v>0</v>
      </c>
      <c r="J105" s="29">
        <v>45292</v>
      </c>
      <c r="K105" s="13" t="s">
        <v>246</v>
      </c>
      <c r="L105" s="12"/>
      <c r="M105" s="46"/>
      <c r="N105" s="29" t="s">
        <v>118</v>
      </c>
      <c r="O105" s="29" t="s">
        <v>119</v>
      </c>
      <c r="P105" s="12">
        <v>0</v>
      </c>
      <c r="Q105" s="12">
        <v>100</v>
      </c>
      <c r="R105" s="12">
        <v>0</v>
      </c>
      <c r="S105" s="12"/>
      <c r="T105" s="12"/>
      <c r="U105" s="19"/>
      <c r="V105" s="14">
        <v>9200000</v>
      </c>
      <c r="W105" s="14">
        <v>9200000</v>
      </c>
      <c r="X105" s="12"/>
      <c r="Y105" s="19"/>
      <c r="Z105" s="14">
        <v>9200000</v>
      </c>
      <c r="AA105" s="14">
        <v>9200000</v>
      </c>
      <c r="AB105" s="12"/>
      <c r="AC105" s="19"/>
      <c r="AD105" s="14">
        <v>0</v>
      </c>
      <c r="AE105" s="14">
        <v>0</v>
      </c>
      <c r="AF105" s="14"/>
      <c r="AG105" s="19"/>
      <c r="AH105" s="14">
        <v>0</v>
      </c>
      <c r="AI105" s="14">
        <v>0</v>
      </c>
      <c r="AJ105" s="12"/>
      <c r="AK105" s="19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>
        <f t="shared" si="3"/>
        <v>18400000</v>
      </c>
      <c r="BY105" s="14">
        <f t="shared" si="2"/>
        <v>18400000</v>
      </c>
      <c r="BZ105" s="12"/>
      <c r="CA105" s="44" t="s">
        <v>35</v>
      </c>
    </row>
    <row r="106" spans="1:79" ht="42.5" thickBot="1" x14ac:dyDescent="0.4">
      <c r="A106" s="10" t="s">
        <v>404</v>
      </c>
      <c r="B106" s="10" t="s">
        <v>405</v>
      </c>
      <c r="C106" s="10" t="s">
        <v>406</v>
      </c>
      <c r="D106" s="11" t="s">
        <v>407</v>
      </c>
      <c r="E106" s="11" t="s">
        <v>407</v>
      </c>
      <c r="F106" s="11" t="s">
        <v>410</v>
      </c>
      <c r="G106" s="12" t="s">
        <v>103</v>
      </c>
      <c r="H106" s="12" t="s">
        <v>104</v>
      </c>
      <c r="I106" s="12">
        <v>0</v>
      </c>
      <c r="J106" s="29">
        <v>45292</v>
      </c>
      <c r="K106" s="13" t="s">
        <v>117</v>
      </c>
      <c r="L106" s="12"/>
      <c r="M106" s="46"/>
      <c r="N106" s="29" t="s">
        <v>118</v>
      </c>
      <c r="O106" s="29" t="s">
        <v>121</v>
      </c>
      <c r="P106" s="12">
        <v>0</v>
      </c>
      <c r="Q106" s="12">
        <v>100</v>
      </c>
      <c r="R106" s="12">
        <v>0</v>
      </c>
      <c r="S106" s="12"/>
      <c r="T106" s="12"/>
      <c r="U106" s="19"/>
      <c r="V106" s="14">
        <v>5981840</v>
      </c>
      <c r="W106" s="14">
        <v>5981840</v>
      </c>
      <c r="X106" s="12"/>
      <c r="Y106" s="19"/>
      <c r="Z106" s="14">
        <v>6103740</v>
      </c>
      <c r="AA106" s="14">
        <v>6103740</v>
      </c>
      <c r="AB106" s="12"/>
      <c r="AC106" s="19"/>
      <c r="AD106" s="14">
        <v>6106500</v>
      </c>
      <c r="AE106" s="14">
        <v>6106500</v>
      </c>
      <c r="AF106" s="14"/>
      <c r="AG106" s="19"/>
      <c r="AH106" s="14">
        <v>6162620</v>
      </c>
      <c r="AI106" s="14">
        <v>6162620</v>
      </c>
      <c r="AJ106" s="12"/>
      <c r="AK106" s="19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>
        <f t="shared" si="3"/>
        <v>24354700</v>
      </c>
      <c r="BY106" s="14">
        <f t="shared" si="2"/>
        <v>24354700</v>
      </c>
      <c r="BZ106" s="12"/>
      <c r="CA106" s="44" t="s">
        <v>35</v>
      </c>
    </row>
    <row r="107" spans="1:79" ht="53" thickBot="1" x14ac:dyDescent="0.4">
      <c r="A107" s="10" t="s">
        <v>412</v>
      </c>
      <c r="B107" s="10" t="s">
        <v>413</v>
      </c>
      <c r="C107" s="10" t="s">
        <v>414</v>
      </c>
      <c r="D107" s="11" t="s">
        <v>415</v>
      </c>
      <c r="E107" s="11" t="s">
        <v>416</v>
      </c>
      <c r="F107" s="11" t="s">
        <v>417</v>
      </c>
      <c r="G107" s="12" t="s">
        <v>103</v>
      </c>
      <c r="H107" s="12" t="s">
        <v>105</v>
      </c>
      <c r="I107" s="12">
        <v>100</v>
      </c>
      <c r="J107" s="29">
        <v>45292</v>
      </c>
      <c r="K107" s="13" t="s">
        <v>251</v>
      </c>
      <c r="L107" s="12"/>
      <c r="M107" s="29">
        <v>46357</v>
      </c>
      <c r="N107" s="29"/>
      <c r="O107" s="29"/>
      <c r="P107" s="12">
        <v>0</v>
      </c>
      <c r="Q107" s="12">
        <v>100</v>
      </c>
      <c r="R107" s="12">
        <v>0</v>
      </c>
      <c r="S107" s="12"/>
      <c r="T107" s="12"/>
      <c r="U107" s="19"/>
      <c r="V107" s="14">
        <v>4980000</v>
      </c>
      <c r="W107" s="14">
        <v>5577600.0000000009</v>
      </c>
      <c r="X107" s="12"/>
      <c r="Y107" s="19"/>
      <c r="Z107" s="14">
        <v>4203283.67</v>
      </c>
      <c r="AA107" s="14">
        <v>4707677.7104000002</v>
      </c>
      <c r="AB107" s="12"/>
      <c r="AC107" s="19"/>
      <c r="AD107" s="14">
        <v>4459263.6500000004</v>
      </c>
      <c r="AE107" s="14">
        <v>4994375.2880000006</v>
      </c>
      <c r="AF107" s="14"/>
      <c r="AG107" s="19"/>
      <c r="AH107" s="14"/>
      <c r="AI107" s="14"/>
      <c r="AJ107" s="12"/>
      <c r="AK107" s="19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>
        <f t="shared" si="3"/>
        <v>13642547.32</v>
      </c>
      <c r="BY107" s="14">
        <f t="shared" si="2"/>
        <v>15279652.998400001</v>
      </c>
      <c r="BZ107" s="12"/>
      <c r="CA107" s="44" t="s">
        <v>35</v>
      </c>
    </row>
    <row r="108" spans="1:79" ht="42.5" thickBot="1" x14ac:dyDescent="0.4">
      <c r="A108" s="10" t="s">
        <v>421</v>
      </c>
      <c r="B108" s="10" t="s">
        <v>448</v>
      </c>
      <c r="C108" s="10" t="s">
        <v>422</v>
      </c>
      <c r="D108" s="11" t="s">
        <v>423</v>
      </c>
      <c r="E108" s="11" t="s">
        <v>424</v>
      </c>
      <c r="F108" s="11" t="s">
        <v>425</v>
      </c>
      <c r="G108" s="12" t="s">
        <v>103</v>
      </c>
      <c r="H108" s="12" t="s">
        <v>105</v>
      </c>
      <c r="I108" s="12">
        <v>0</v>
      </c>
      <c r="J108" s="29">
        <v>45323</v>
      </c>
      <c r="K108" s="13" t="s">
        <v>112</v>
      </c>
      <c r="L108" s="12"/>
      <c r="M108" s="29"/>
      <c r="N108" s="29" t="s">
        <v>233</v>
      </c>
      <c r="O108" s="29" t="s">
        <v>342</v>
      </c>
      <c r="P108" s="12">
        <v>0</v>
      </c>
      <c r="Q108" s="12">
        <v>100</v>
      </c>
      <c r="R108" s="12">
        <v>0</v>
      </c>
      <c r="S108" s="12"/>
      <c r="T108" s="12"/>
      <c r="U108" s="19"/>
      <c r="V108" s="14">
        <v>570000</v>
      </c>
      <c r="W108" s="14">
        <v>638400.00000000012</v>
      </c>
      <c r="X108" s="12"/>
      <c r="Y108" s="19"/>
      <c r="Z108" s="14">
        <v>570000</v>
      </c>
      <c r="AA108" s="14">
        <v>638400.00000000012</v>
      </c>
      <c r="AB108" s="12"/>
      <c r="AC108" s="19"/>
      <c r="AD108" s="14">
        <v>570000</v>
      </c>
      <c r="AE108" s="14">
        <v>638400.00000000012</v>
      </c>
      <c r="AF108" s="14"/>
      <c r="AG108" s="19"/>
      <c r="AH108" s="14">
        <v>570000</v>
      </c>
      <c r="AI108" s="14">
        <v>638400.00000000012</v>
      </c>
      <c r="AJ108" s="12"/>
      <c r="AK108" s="19"/>
      <c r="AL108" s="14">
        <v>570000</v>
      </c>
      <c r="AM108" s="14">
        <v>638400.00000000012</v>
      </c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>
        <f t="shared" si="3"/>
        <v>2850000</v>
      </c>
      <c r="BY108" s="14">
        <f t="shared" si="2"/>
        <v>3192000.0000000005</v>
      </c>
      <c r="BZ108" s="12"/>
      <c r="CA108" s="44" t="s">
        <v>35</v>
      </c>
    </row>
    <row r="109" spans="1:79" ht="21.5" thickBot="1" x14ac:dyDescent="0.4">
      <c r="A109" s="10" t="s">
        <v>426</v>
      </c>
      <c r="B109" s="10" t="s">
        <v>459</v>
      </c>
      <c r="C109" s="10" t="s">
        <v>427</v>
      </c>
      <c r="D109" s="11" t="s">
        <v>428</v>
      </c>
      <c r="E109" s="11" t="s">
        <v>429</v>
      </c>
      <c r="F109" s="11" t="s">
        <v>430</v>
      </c>
      <c r="G109" s="12" t="s">
        <v>103</v>
      </c>
      <c r="H109" s="12" t="s">
        <v>105</v>
      </c>
      <c r="I109" s="12">
        <v>100</v>
      </c>
      <c r="J109" s="29">
        <v>45323</v>
      </c>
      <c r="K109" s="13" t="s">
        <v>112</v>
      </c>
      <c r="L109" s="12"/>
      <c r="M109" s="29"/>
      <c r="N109" s="29" t="s">
        <v>233</v>
      </c>
      <c r="O109" s="29" t="s">
        <v>120</v>
      </c>
      <c r="P109" s="12">
        <v>0</v>
      </c>
      <c r="Q109" s="12">
        <v>100</v>
      </c>
      <c r="R109" s="12">
        <v>0</v>
      </c>
      <c r="S109" s="12"/>
      <c r="T109" s="12"/>
      <c r="U109" s="19"/>
      <c r="V109" s="14">
        <v>1858800</v>
      </c>
      <c r="W109" s="14">
        <v>2081856.0000000002</v>
      </c>
      <c r="X109" s="12"/>
      <c r="Y109" s="19"/>
      <c r="Z109" s="14">
        <v>1944000</v>
      </c>
      <c r="AA109" s="14">
        <v>2177280</v>
      </c>
      <c r="AB109" s="12"/>
      <c r="AC109" s="19"/>
      <c r="AD109" s="14">
        <v>1944000</v>
      </c>
      <c r="AE109" s="14">
        <v>2177280</v>
      </c>
      <c r="AF109" s="14"/>
      <c r="AG109" s="19"/>
      <c r="AH109" s="14"/>
      <c r="AI109" s="14"/>
      <c r="AJ109" s="12"/>
      <c r="AK109" s="19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>
        <f t="shared" si="3"/>
        <v>5746800</v>
      </c>
      <c r="BY109" s="14">
        <f t="shared" si="2"/>
        <v>6436416</v>
      </c>
      <c r="BZ109" s="12"/>
      <c r="CA109" s="44" t="s">
        <v>35</v>
      </c>
    </row>
    <row r="110" spans="1:79" ht="74" thickBot="1" x14ac:dyDescent="0.4">
      <c r="A110" s="10" t="s">
        <v>438</v>
      </c>
      <c r="B110" s="10" t="s">
        <v>439</v>
      </c>
      <c r="C110" s="10" t="s">
        <v>440</v>
      </c>
      <c r="D110" s="11" t="s">
        <v>441</v>
      </c>
      <c r="E110" s="11" t="s">
        <v>442</v>
      </c>
      <c r="F110" s="11" t="s">
        <v>443</v>
      </c>
      <c r="G110" s="12" t="s">
        <v>103</v>
      </c>
      <c r="H110" s="12" t="s">
        <v>105</v>
      </c>
      <c r="I110" s="12">
        <v>0</v>
      </c>
      <c r="J110" s="29">
        <v>45323</v>
      </c>
      <c r="K110" s="13" t="s">
        <v>444</v>
      </c>
      <c r="L110" s="12"/>
      <c r="M110" s="29"/>
      <c r="N110" s="29" t="s">
        <v>234</v>
      </c>
      <c r="O110" s="29" t="s">
        <v>252</v>
      </c>
      <c r="P110" s="12">
        <v>0</v>
      </c>
      <c r="Q110" s="12">
        <v>100</v>
      </c>
      <c r="R110" s="12">
        <v>0</v>
      </c>
      <c r="S110" s="12"/>
      <c r="T110" s="12"/>
      <c r="U110" s="19"/>
      <c r="V110" s="14">
        <v>2990000</v>
      </c>
      <c r="W110" s="14">
        <v>3348800.0000000005</v>
      </c>
      <c r="X110" s="12"/>
      <c r="Y110" s="19"/>
      <c r="Z110" s="14">
        <v>4600000</v>
      </c>
      <c r="AA110" s="14">
        <v>5152000.0000000009</v>
      </c>
      <c r="AB110" s="12"/>
      <c r="AC110" s="19"/>
      <c r="AD110" s="14">
        <v>4600000</v>
      </c>
      <c r="AE110" s="14">
        <v>5152000.0000000009</v>
      </c>
      <c r="AF110" s="14"/>
      <c r="AG110" s="19"/>
      <c r="AH110" s="14">
        <v>1610000</v>
      </c>
      <c r="AI110" s="14">
        <v>1803200.0000000002</v>
      </c>
      <c r="AJ110" s="12"/>
      <c r="AK110" s="19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>
        <f t="shared" si="3"/>
        <v>13800000</v>
      </c>
      <c r="BY110" s="14">
        <f t="shared" si="2"/>
        <v>15456000.000000004</v>
      </c>
      <c r="BZ110" s="12"/>
      <c r="CA110" s="44" t="s">
        <v>35</v>
      </c>
    </row>
    <row r="111" spans="1:79" ht="32" thickBot="1" x14ac:dyDescent="0.4">
      <c r="A111" s="10" t="s">
        <v>445</v>
      </c>
      <c r="B111" s="10" t="s">
        <v>446</v>
      </c>
      <c r="C111" s="10" t="s">
        <v>172</v>
      </c>
      <c r="D111" s="11" t="s">
        <v>173</v>
      </c>
      <c r="E111" s="11" t="s">
        <v>174</v>
      </c>
      <c r="F111" s="11" t="s">
        <v>447</v>
      </c>
      <c r="G111" s="12" t="s">
        <v>103</v>
      </c>
      <c r="H111" s="12" t="s">
        <v>105</v>
      </c>
      <c r="I111" s="12">
        <v>0</v>
      </c>
      <c r="J111" s="29">
        <v>45323</v>
      </c>
      <c r="K111" s="13" t="s">
        <v>112</v>
      </c>
      <c r="L111" s="12"/>
      <c r="M111" s="29"/>
      <c r="N111" s="29" t="s">
        <v>233</v>
      </c>
      <c r="O111" s="29" t="s">
        <v>120</v>
      </c>
      <c r="P111" s="12">
        <v>0</v>
      </c>
      <c r="Q111" s="12">
        <v>100</v>
      </c>
      <c r="R111" s="12">
        <v>0</v>
      </c>
      <c r="S111" s="12"/>
      <c r="T111" s="12"/>
      <c r="U111" s="19"/>
      <c r="V111" s="14">
        <v>1751000</v>
      </c>
      <c r="W111" s="14">
        <v>1751000</v>
      </c>
      <c r="X111" s="12"/>
      <c r="Y111" s="19"/>
      <c r="Z111" s="14">
        <v>1751000</v>
      </c>
      <c r="AA111" s="14">
        <v>1751000</v>
      </c>
      <c r="AB111" s="12"/>
      <c r="AC111" s="19"/>
      <c r="AD111" s="14">
        <v>1751000</v>
      </c>
      <c r="AE111" s="14">
        <v>1751000</v>
      </c>
      <c r="AF111" s="14"/>
      <c r="AG111" s="19"/>
      <c r="AH111" s="14"/>
      <c r="AI111" s="14"/>
      <c r="AJ111" s="12"/>
      <c r="AK111" s="19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>
        <f t="shared" si="3"/>
        <v>5253000</v>
      </c>
      <c r="BY111" s="14">
        <f t="shared" si="2"/>
        <v>5253000</v>
      </c>
      <c r="BZ111" s="12"/>
      <c r="CA111" s="44" t="s">
        <v>35</v>
      </c>
    </row>
    <row r="112" spans="1:79" ht="32" thickBot="1" x14ac:dyDescent="0.4">
      <c r="A112" s="10" t="s">
        <v>449</v>
      </c>
      <c r="B112" s="10" t="s">
        <v>450</v>
      </c>
      <c r="C112" s="10" t="s">
        <v>75</v>
      </c>
      <c r="D112" s="11" t="s">
        <v>76</v>
      </c>
      <c r="E112" s="11" t="s">
        <v>76</v>
      </c>
      <c r="F112" s="11" t="s">
        <v>451</v>
      </c>
      <c r="G112" s="12" t="s">
        <v>103</v>
      </c>
      <c r="H112" s="12" t="s">
        <v>104</v>
      </c>
      <c r="I112" s="12">
        <v>0</v>
      </c>
      <c r="J112" s="29">
        <v>45323</v>
      </c>
      <c r="K112" s="13" t="s">
        <v>452</v>
      </c>
      <c r="L112" s="12"/>
      <c r="M112" s="29" t="s">
        <v>119</v>
      </c>
      <c r="N112" s="29"/>
      <c r="O112" s="29"/>
      <c r="P112" s="12">
        <v>0</v>
      </c>
      <c r="Q112" s="12">
        <v>100</v>
      </c>
      <c r="R112" s="12">
        <v>0</v>
      </c>
      <c r="S112" s="12"/>
      <c r="T112" s="12"/>
      <c r="U112" s="19"/>
      <c r="V112" s="14">
        <v>6446000</v>
      </c>
      <c r="W112" s="14">
        <v>6446000</v>
      </c>
      <c r="X112" s="12"/>
      <c r="Y112" s="19"/>
      <c r="Z112" s="14">
        <v>6446000</v>
      </c>
      <c r="AA112" s="14">
        <v>6446000</v>
      </c>
      <c r="AB112" s="12"/>
      <c r="AC112" s="19"/>
      <c r="AD112" s="14"/>
      <c r="AE112" s="14"/>
      <c r="AF112" s="14"/>
      <c r="AG112" s="19"/>
      <c r="AH112" s="14"/>
      <c r="AI112" s="14"/>
      <c r="AJ112" s="12"/>
      <c r="AK112" s="19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>
        <f t="shared" si="3"/>
        <v>12892000</v>
      </c>
      <c r="BY112" s="14">
        <f t="shared" si="2"/>
        <v>12892000</v>
      </c>
      <c r="BZ112" s="12"/>
      <c r="CA112" s="44" t="s">
        <v>35</v>
      </c>
    </row>
    <row r="113" spans="1:79" ht="32" thickBot="1" x14ac:dyDescent="0.4">
      <c r="A113" s="10" t="s">
        <v>453</v>
      </c>
      <c r="B113" s="10" t="s">
        <v>454</v>
      </c>
      <c r="C113" s="10" t="s">
        <v>455</v>
      </c>
      <c r="D113" s="11" t="s">
        <v>456</v>
      </c>
      <c r="E113" s="11" t="s">
        <v>456</v>
      </c>
      <c r="F113" s="11" t="s">
        <v>457</v>
      </c>
      <c r="G113" s="12" t="s">
        <v>103</v>
      </c>
      <c r="H113" s="12" t="s">
        <v>105</v>
      </c>
      <c r="I113" s="12">
        <v>100</v>
      </c>
      <c r="J113" s="29">
        <v>45323</v>
      </c>
      <c r="K113" s="13" t="s">
        <v>387</v>
      </c>
      <c r="L113" s="12"/>
      <c r="M113" s="29" t="s">
        <v>120</v>
      </c>
      <c r="N113" s="29"/>
      <c r="O113" s="29"/>
      <c r="P113" s="12">
        <v>0</v>
      </c>
      <c r="Q113" s="12">
        <v>100</v>
      </c>
      <c r="R113" s="12">
        <v>0</v>
      </c>
      <c r="S113" s="12"/>
      <c r="T113" s="12"/>
      <c r="U113" s="19"/>
      <c r="V113" s="14">
        <v>220000</v>
      </c>
      <c r="W113" s="14">
        <v>246400.00000000003</v>
      </c>
      <c r="X113" s="12"/>
      <c r="Y113" s="19"/>
      <c r="Z113" s="14">
        <v>259000</v>
      </c>
      <c r="AA113" s="14">
        <v>290080</v>
      </c>
      <c r="AB113" s="12"/>
      <c r="AC113" s="19"/>
      <c r="AD113" s="14">
        <v>305000</v>
      </c>
      <c r="AE113" s="14">
        <v>341600.00000000006</v>
      </c>
      <c r="AF113" s="14"/>
      <c r="AG113" s="19"/>
      <c r="AH113" s="14"/>
      <c r="AI113" s="14"/>
      <c r="AJ113" s="12"/>
      <c r="AK113" s="19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>
        <f t="shared" ref="BX113" si="4">V113+Z113+AD113+AH113+AL113+AP113+AT113+AX113+BB113+BF113+BJ113+BN113+BR113+BV113</f>
        <v>784000</v>
      </c>
      <c r="BY113" s="14">
        <f t="shared" ref="BY113" si="5">W113+AA113+AE113+AI113+AM113+AQ113+AU113+AY113+BC113+BG113+BK113+BO113+BS113+BW113</f>
        <v>878080</v>
      </c>
      <c r="BZ113" s="12"/>
      <c r="CA113" s="44" t="s">
        <v>35</v>
      </c>
    </row>
    <row r="114" spans="1:79" ht="42.5" thickBot="1" x14ac:dyDescent="0.4">
      <c r="A114" s="10" t="s">
        <v>461</v>
      </c>
      <c r="B114" s="10" t="s">
        <v>462</v>
      </c>
      <c r="C114" s="10" t="s">
        <v>463</v>
      </c>
      <c r="D114" s="11" t="s">
        <v>464</v>
      </c>
      <c r="E114" s="11" t="s">
        <v>464</v>
      </c>
      <c r="F114" s="11" t="s">
        <v>465</v>
      </c>
      <c r="G114" s="12" t="s">
        <v>103</v>
      </c>
      <c r="H114" s="12" t="s">
        <v>104</v>
      </c>
      <c r="I114" s="12">
        <v>0</v>
      </c>
      <c r="J114" s="29">
        <v>45323</v>
      </c>
      <c r="K114" s="13" t="s">
        <v>466</v>
      </c>
      <c r="L114" s="12"/>
      <c r="M114" s="29" t="s">
        <v>120</v>
      </c>
      <c r="N114" s="29"/>
      <c r="O114" s="29"/>
      <c r="P114" s="12">
        <v>100</v>
      </c>
      <c r="Q114" s="12">
        <v>0</v>
      </c>
      <c r="R114" s="12">
        <v>0</v>
      </c>
      <c r="S114" s="12"/>
      <c r="T114" s="12"/>
      <c r="U114" s="19"/>
      <c r="V114" s="14">
        <v>860000</v>
      </c>
      <c r="W114" s="14">
        <v>860000</v>
      </c>
      <c r="X114" s="12"/>
      <c r="Y114" s="19"/>
      <c r="Z114" s="14">
        <v>0</v>
      </c>
      <c r="AA114" s="14">
        <v>0</v>
      </c>
      <c r="AB114" s="12"/>
      <c r="AC114" s="19"/>
      <c r="AD114" s="14">
        <v>0</v>
      </c>
      <c r="AE114" s="14">
        <v>0</v>
      </c>
      <c r="AF114" s="14"/>
      <c r="AG114" s="19"/>
      <c r="AH114" s="14"/>
      <c r="AI114" s="14"/>
      <c r="AJ114" s="12"/>
      <c r="AK114" s="19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>
        <f t="shared" si="3"/>
        <v>860000</v>
      </c>
      <c r="BY114" s="14">
        <f t="shared" si="2"/>
        <v>860000</v>
      </c>
      <c r="BZ114" s="12"/>
      <c r="CA114" s="44" t="s">
        <v>35</v>
      </c>
    </row>
    <row r="115" spans="1:79" ht="53" thickBot="1" x14ac:dyDescent="0.4">
      <c r="A115" s="10" t="s">
        <v>473</v>
      </c>
      <c r="B115" s="10" t="s">
        <v>474</v>
      </c>
      <c r="C115" s="10" t="s">
        <v>385</v>
      </c>
      <c r="D115" s="11" t="s">
        <v>386</v>
      </c>
      <c r="E115" s="11" t="s">
        <v>386</v>
      </c>
      <c r="F115" s="11" t="s">
        <v>477</v>
      </c>
      <c r="G115" s="12" t="s">
        <v>103</v>
      </c>
      <c r="H115" s="12" t="s">
        <v>105</v>
      </c>
      <c r="I115" s="12">
        <v>0</v>
      </c>
      <c r="J115" s="29">
        <v>45323</v>
      </c>
      <c r="K115" s="13" t="s">
        <v>479</v>
      </c>
      <c r="L115" s="12"/>
      <c r="M115" s="29"/>
      <c r="N115" s="29" t="s">
        <v>480</v>
      </c>
      <c r="O115" s="29" t="s">
        <v>481</v>
      </c>
      <c r="P115" s="12">
        <v>0</v>
      </c>
      <c r="Q115" s="12">
        <v>100</v>
      </c>
      <c r="R115" s="12">
        <v>0</v>
      </c>
      <c r="S115" s="12"/>
      <c r="T115" s="12"/>
      <c r="U115" s="19"/>
      <c r="V115" s="14">
        <v>0</v>
      </c>
      <c r="W115" s="14">
        <v>0</v>
      </c>
      <c r="X115" s="12"/>
      <c r="Y115" s="19"/>
      <c r="Z115" s="14">
        <v>1101383415</v>
      </c>
      <c r="AA115" s="14">
        <v>1101383415</v>
      </c>
      <c r="AB115" s="12"/>
      <c r="AC115" s="19"/>
      <c r="AD115" s="14">
        <v>1201509180</v>
      </c>
      <c r="AE115" s="14">
        <v>1201509180</v>
      </c>
      <c r="AF115" s="14"/>
      <c r="AG115" s="19"/>
      <c r="AH115" s="14">
        <v>1201509180</v>
      </c>
      <c r="AI115" s="14">
        <v>1201509180</v>
      </c>
      <c r="AJ115" s="12"/>
      <c r="AK115" s="19"/>
      <c r="AL115" s="14">
        <v>1201509180</v>
      </c>
      <c r="AM115" s="14">
        <v>1201509180</v>
      </c>
      <c r="AN115" s="14"/>
      <c r="AO115" s="14"/>
      <c r="AP115" s="14">
        <v>1201509180</v>
      </c>
      <c r="AQ115" s="14">
        <v>1201509180</v>
      </c>
      <c r="AR115" s="14"/>
      <c r="AS115" s="14"/>
      <c r="AT115" s="14">
        <v>1201509180</v>
      </c>
      <c r="AU115" s="14">
        <v>1201509180</v>
      </c>
      <c r="AV115" s="14"/>
      <c r="AW115" s="14"/>
      <c r="AX115" s="14">
        <v>8757244009.4400005</v>
      </c>
      <c r="AY115" s="14">
        <v>8757244009.4400005</v>
      </c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>
        <f t="shared" si="3"/>
        <v>15866173324.440001</v>
      </c>
      <c r="BY115" s="14">
        <f t="shared" si="2"/>
        <v>15866173324.440001</v>
      </c>
      <c r="BZ115" s="12"/>
      <c r="CA115" s="44" t="s">
        <v>35</v>
      </c>
    </row>
    <row r="116" spans="1:79" ht="53" thickBot="1" x14ac:dyDescent="0.4">
      <c r="A116" s="10" t="s">
        <v>475</v>
      </c>
      <c r="B116" s="10" t="s">
        <v>476</v>
      </c>
      <c r="C116" s="10" t="s">
        <v>385</v>
      </c>
      <c r="D116" s="11" t="s">
        <v>386</v>
      </c>
      <c r="E116" s="11" t="s">
        <v>386</v>
      </c>
      <c r="F116" s="11" t="s">
        <v>478</v>
      </c>
      <c r="G116" s="12" t="s">
        <v>103</v>
      </c>
      <c r="H116" s="12" t="s">
        <v>105</v>
      </c>
      <c r="I116" s="12">
        <v>0</v>
      </c>
      <c r="J116" s="29">
        <v>45323</v>
      </c>
      <c r="K116" s="13" t="s">
        <v>479</v>
      </c>
      <c r="L116" s="12"/>
      <c r="M116" s="29"/>
      <c r="N116" s="29" t="s">
        <v>482</v>
      </c>
      <c r="O116" s="29" t="s">
        <v>483</v>
      </c>
      <c r="P116" s="12">
        <v>0</v>
      </c>
      <c r="Q116" s="12">
        <v>100</v>
      </c>
      <c r="R116" s="12">
        <v>0</v>
      </c>
      <c r="S116" s="12"/>
      <c r="T116" s="12"/>
      <c r="U116" s="19"/>
      <c r="V116" s="14">
        <v>0</v>
      </c>
      <c r="W116" s="14">
        <v>0</v>
      </c>
      <c r="X116" s="12"/>
      <c r="Y116" s="19"/>
      <c r="Z116" s="14">
        <v>1001257650</v>
      </c>
      <c r="AA116" s="14">
        <v>1001257650</v>
      </c>
      <c r="AB116" s="12"/>
      <c r="AC116" s="19"/>
      <c r="AD116" s="14">
        <v>1201509180</v>
      </c>
      <c r="AE116" s="14">
        <v>1201509180</v>
      </c>
      <c r="AF116" s="14"/>
      <c r="AG116" s="19"/>
      <c r="AH116" s="14">
        <v>1201509180</v>
      </c>
      <c r="AI116" s="14">
        <v>1201509180</v>
      </c>
      <c r="AJ116" s="12"/>
      <c r="AK116" s="19"/>
      <c r="AL116" s="14">
        <v>1201509180</v>
      </c>
      <c r="AM116" s="14">
        <v>1201509180</v>
      </c>
      <c r="AN116" s="14"/>
      <c r="AO116" s="14"/>
      <c r="AP116" s="14">
        <v>1201509180</v>
      </c>
      <c r="AQ116" s="14">
        <v>1201509180</v>
      </c>
      <c r="AR116" s="14"/>
      <c r="AS116" s="14"/>
      <c r="AT116" s="14">
        <v>1201509180</v>
      </c>
      <c r="AU116" s="14">
        <v>1201509180</v>
      </c>
      <c r="AV116" s="14"/>
      <c r="AW116" s="14"/>
      <c r="AX116" s="14">
        <v>8857291376.1900005</v>
      </c>
      <c r="AY116" s="14">
        <v>8857291376.1900005</v>
      </c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>
        <f t="shared" si="3"/>
        <v>15866094926.190001</v>
      </c>
      <c r="BY116" s="14">
        <f t="shared" si="2"/>
        <v>15866094926.190001</v>
      </c>
      <c r="BZ116" s="12"/>
      <c r="CA116" s="44" t="s">
        <v>35</v>
      </c>
    </row>
    <row r="117" spans="1:79" ht="53" thickBot="1" x14ac:dyDescent="0.4">
      <c r="A117" s="10" t="s">
        <v>484</v>
      </c>
      <c r="B117" s="10" t="s">
        <v>485</v>
      </c>
      <c r="C117" s="10" t="s">
        <v>385</v>
      </c>
      <c r="D117" s="11" t="s">
        <v>386</v>
      </c>
      <c r="E117" s="11" t="s">
        <v>386</v>
      </c>
      <c r="F117" s="11" t="s">
        <v>486</v>
      </c>
      <c r="G117" s="12" t="s">
        <v>103</v>
      </c>
      <c r="H117" s="12" t="s">
        <v>105</v>
      </c>
      <c r="I117" s="12">
        <v>0</v>
      </c>
      <c r="J117" s="29">
        <v>45323</v>
      </c>
      <c r="K117" s="13" t="s">
        <v>479</v>
      </c>
      <c r="L117" s="12"/>
      <c r="M117" s="29"/>
      <c r="N117" s="29" t="s">
        <v>232</v>
      </c>
      <c r="O117" s="29" t="s">
        <v>487</v>
      </c>
      <c r="P117" s="12">
        <v>0</v>
      </c>
      <c r="Q117" s="12">
        <v>100</v>
      </c>
      <c r="R117" s="12">
        <v>0</v>
      </c>
      <c r="S117" s="12"/>
      <c r="T117" s="12"/>
      <c r="U117" s="19"/>
      <c r="V117" s="14">
        <v>264314100</v>
      </c>
      <c r="W117" s="14">
        <v>264314100</v>
      </c>
      <c r="X117" s="12"/>
      <c r="Y117" s="19"/>
      <c r="Z117" s="14">
        <v>1585884600</v>
      </c>
      <c r="AA117" s="14">
        <v>1585884600</v>
      </c>
      <c r="AB117" s="12"/>
      <c r="AC117" s="19"/>
      <c r="AD117" s="14">
        <v>1585884600</v>
      </c>
      <c r="AE117" s="14">
        <v>1585884600</v>
      </c>
      <c r="AF117" s="14"/>
      <c r="AG117" s="19"/>
      <c r="AH117" s="14">
        <v>1585884600</v>
      </c>
      <c r="AI117" s="14">
        <v>1585884600</v>
      </c>
      <c r="AJ117" s="12"/>
      <c r="AK117" s="19"/>
      <c r="AL117" s="14">
        <v>1321570500</v>
      </c>
      <c r="AM117" s="14">
        <v>1321570500</v>
      </c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>
        <f t="shared" si="3"/>
        <v>6343538400</v>
      </c>
      <c r="BY117" s="14">
        <f t="shared" si="2"/>
        <v>6343538400</v>
      </c>
      <c r="BZ117" s="12"/>
      <c r="CA117" s="44" t="s">
        <v>35</v>
      </c>
    </row>
    <row r="118" spans="1:79" s="4" customFormat="1" ht="14.5" customHeight="1" thickBot="1" x14ac:dyDescent="0.4">
      <c r="A118" s="2"/>
      <c r="B118" s="2" t="s">
        <v>23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17">
        <f>SUM(BX12:BX117)</f>
        <v>200167104991.43399</v>
      </c>
      <c r="BY118" s="17">
        <f>SUM(BY12:BY117)</f>
        <v>208726411513.66922</v>
      </c>
      <c r="BZ118" s="6"/>
      <c r="CA118" s="5"/>
    </row>
    <row r="119" spans="1:79" s="4" customFormat="1" ht="15" customHeight="1" thickBot="1" x14ac:dyDescent="0.4">
      <c r="A119" s="2"/>
      <c r="B119" s="2" t="s">
        <v>24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17">
        <f>BX7+BX10+BX118</f>
        <v>202494009491.43399</v>
      </c>
      <c r="BY119" s="17">
        <f>BY7+BY10+BY118</f>
        <v>211053316013.66922</v>
      </c>
      <c r="BZ119" s="6"/>
      <c r="CA119" s="5"/>
    </row>
  </sheetData>
  <mergeCells count="111">
    <mergeCell ref="A1:A3"/>
    <mergeCell ref="A5:CA5"/>
    <mergeCell ref="A8:CA8"/>
    <mergeCell ref="A11:CA11"/>
    <mergeCell ref="BT2:BT3"/>
    <mergeCell ref="BU2:BU3"/>
    <mergeCell ref="BV2:BV3"/>
    <mergeCell ref="BW2:BW3"/>
    <mergeCell ref="AN4:AQ4"/>
    <mergeCell ref="AR4:AU4"/>
    <mergeCell ref="AV4:AY4"/>
    <mergeCell ref="AZ4:BC4"/>
    <mergeCell ref="BD4:BG4"/>
    <mergeCell ref="BH4:BK4"/>
    <mergeCell ref="BL4:BO4"/>
    <mergeCell ref="BP4:BS4"/>
    <mergeCell ref="BT4:BW4"/>
    <mergeCell ref="BO2:BO3"/>
    <mergeCell ref="BP2:BP3"/>
    <mergeCell ref="BQ2:BQ3"/>
    <mergeCell ref="BR2:BR3"/>
    <mergeCell ref="BS2:BS3"/>
    <mergeCell ref="BJ2:BJ3"/>
    <mergeCell ref="BK2:BK3"/>
    <mergeCell ref="B1:B3"/>
    <mergeCell ref="C1:C3"/>
    <mergeCell ref="D1:D3"/>
    <mergeCell ref="E1:E3"/>
    <mergeCell ref="F1:F3"/>
    <mergeCell ref="G1:G3"/>
    <mergeCell ref="S1:S3"/>
    <mergeCell ref="X2:X3"/>
    <mergeCell ref="T1:W1"/>
    <mergeCell ref="W2:W3"/>
    <mergeCell ref="X1:AA1"/>
    <mergeCell ref="H1:H3"/>
    <mergeCell ref="I1:I3"/>
    <mergeCell ref="J1:J3"/>
    <mergeCell ref="K1:K3"/>
    <mergeCell ref="L1:L3"/>
    <mergeCell ref="P1:R1"/>
    <mergeCell ref="M1:O1"/>
    <mergeCell ref="M2:M3"/>
    <mergeCell ref="N2:O2"/>
    <mergeCell ref="P2:P3"/>
    <mergeCell ref="Q2:Q3"/>
    <mergeCell ref="R2:R3"/>
    <mergeCell ref="AV1:AY1"/>
    <mergeCell ref="AZ1:BC1"/>
    <mergeCell ref="BD1:BG1"/>
    <mergeCell ref="BF2:BF3"/>
    <mergeCell ref="BG2:BG3"/>
    <mergeCell ref="BL2:BL3"/>
    <mergeCell ref="BM2:BM3"/>
    <mergeCell ref="BN2:BN3"/>
    <mergeCell ref="BE2:BE3"/>
    <mergeCell ref="AW2:AW3"/>
    <mergeCell ref="AX2:AX3"/>
    <mergeCell ref="AY2:AY3"/>
    <mergeCell ref="AZ2:AZ3"/>
    <mergeCell ref="BA2:BA3"/>
    <mergeCell ref="BB2:BB3"/>
    <mergeCell ref="BC2:BC3"/>
    <mergeCell ref="BZ1:BZ3"/>
    <mergeCell ref="CA1:CA3"/>
    <mergeCell ref="BX1:BX3"/>
    <mergeCell ref="AA2:AA3"/>
    <mergeCell ref="AH2:AH3"/>
    <mergeCell ref="BH1:BK1"/>
    <mergeCell ref="AN1:AQ1"/>
    <mergeCell ref="AN2:AN3"/>
    <mergeCell ref="AO2:AO3"/>
    <mergeCell ref="AP2:AP3"/>
    <mergeCell ref="AQ2:AQ3"/>
    <mergeCell ref="BL1:BO1"/>
    <mergeCell ref="AR2:AR3"/>
    <mergeCell ref="AS2:AS3"/>
    <mergeCell ref="AT2:AT3"/>
    <mergeCell ref="AU2:AU3"/>
    <mergeCell ref="AV2:AV3"/>
    <mergeCell ref="BT1:BW1"/>
    <mergeCell ref="BP1:BS1"/>
    <mergeCell ref="BD2:BD3"/>
    <mergeCell ref="BH2:BH3"/>
    <mergeCell ref="BI2:BI3"/>
    <mergeCell ref="BY1:BY3"/>
    <mergeCell ref="AR1:AU1"/>
    <mergeCell ref="T4:W4"/>
    <mergeCell ref="X4:AA4"/>
    <mergeCell ref="AB1:AE1"/>
    <mergeCell ref="AE2:AE3"/>
    <mergeCell ref="AB4:AE4"/>
    <mergeCell ref="AF1:AI1"/>
    <mergeCell ref="AI2:AI3"/>
    <mergeCell ref="AF4:AI4"/>
    <mergeCell ref="AJ1:AM1"/>
    <mergeCell ref="AM2:AM3"/>
    <mergeCell ref="AJ4:AM4"/>
    <mergeCell ref="Y2:Y3"/>
    <mergeCell ref="AJ2:AJ3"/>
    <mergeCell ref="AK2:AK3"/>
    <mergeCell ref="AL2:AL3"/>
    <mergeCell ref="AB2:AB3"/>
    <mergeCell ref="T2:T3"/>
    <mergeCell ref="U2:U3"/>
    <mergeCell ref="V2:V3"/>
    <mergeCell ref="AF2:AF3"/>
    <mergeCell ref="AG2:AG3"/>
    <mergeCell ref="Z2:Z3"/>
    <mergeCell ref="AC2:AC3"/>
    <mergeCell ref="AD2:A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ЭА Долгосрочный Закуп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Murzakhmetova</dc:creator>
  <cp:lastModifiedBy>Yuliya Murzakhmetova</cp:lastModifiedBy>
  <dcterms:created xsi:type="dcterms:W3CDTF">2022-03-29T17:24:00Z</dcterms:created>
  <dcterms:modified xsi:type="dcterms:W3CDTF">2024-02-14T04:21:40Z</dcterms:modified>
</cp:coreProperties>
</file>