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ala\Procurement\State Affairs Procurement\ПЕРЕЧЕНЬ драфт 2024\Флай Арыстан\Особый Порядок\"/>
    </mc:Choice>
  </mc:AlternateContent>
  <bookViews>
    <workbookView xWindow="0" yWindow="0" windowWidth="19200" windowHeight="6730"/>
  </bookViews>
  <sheets>
    <sheet name="Долгосрочный Закуп 2023" sheetId="2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8" i="2" l="1"/>
  <c r="BX18" i="2"/>
  <c r="BY17" i="2"/>
  <c r="BX17" i="2"/>
  <c r="BY7" i="2" l="1"/>
  <c r="BX7" i="2"/>
  <c r="BY13" i="2"/>
  <c r="BY14" i="2"/>
  <c r="BY15" i="2"/>
  <c r="BY16" i="2"/>
  <c r="BX13" i="2"/>
  <c r="BX14" i="2"/>
  <c r="BX15" i="2"/>
  <c r="BX16" i="2"/>
  <c r="BX12" i="2"/>
  <c r="BY12" i="2"/>
  <c r="BY10" i="2" l="1"/>
  <c r="BX10" i="2"/>
  <c r="BX19" i="2" l="1"/>
  <c r="BY19" i="2"/>
</calcChain>
</file>

<file path=xl/sharedStrings.xml><?xml version="1.0" encoding="utf-8"?>
<sst xmlns="http://schemas.openxmlformats.org/spreadsheetml/2006/main" count="168" uniqueCount="71">
  <si>
    <t>№</t>
  </si>
  <si>
    <t>Код ЕНСТРУ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</si>
  <si>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</si>
  <si>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</si>
  <si>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</si>
  <si>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Основания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</si>
  <si>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</si>
  <si>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</si>
  <si>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</si>
  <si>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</si>
  <si>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</si>
  <si>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</si>
  <si>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</si>
  <si>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</si>
  <si>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</si>
  <si>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</si>
  <si>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</si>
  <si>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Организатор закупки</t>
  </si>
  <si>
    <t>1.Товары</t>
  </si>
  <si>
    <t>итого по товарам</t>
  </si>
  <si>
    <t>2.Работы</t>
  </si>
  <si>
    <t>итого по работам</t>
  </si>
  <si>
    <t>3.Услуги</t>
  </si>
  <si>
    <t>итого по услугам</t>
  </si>
  <si>
    <t>Всего:</t>
  </si>
  <si>
    <t xml:space="preserve">С даты подписания договора по  </t>
  </si>
  <si>
    <t>Определенный период</t>
  </si>
  <si>
    <t>Предоплата, %</t>
  </si>
  <si>
    <t>Промежуточный платеж (по факту), %</t>
  </si>
  <si>
    <t>Окончательный платеж, %</t>
  </si>
  <si>
    <t xml:space="preserve">Краткая характеристика (описание) товаров, работ и услуг  </t>
  </si>
  <si>
    <t>Ед. измерен.</t>
  </si>
  <si>
    <t>месяц с</t>
  </si>
  <si>
    <t xml:space="preserve">месяц по </t>
  </si>
  <si>
    <t>Сумма, планируемая для закупок ТРУ с НДС,  тенге</t>
  </si>
  <si>
    <t>010940000162</t>
  </si>
  <si>
    <t>Идентификатор</t>
  </si>
  <si>
    <t>ОП</t>
  </si>
  <si>
    <t>73-1-5</t>
  </si>
  <si>
    <t>04.2024</t>
  </si>
  <si>
    <t>5002 У</t>
  </si>
  <si>
    <t>У_2024_ДПЗ_ОП_ФА_95000</t>
  </si>
  <si>
    <t>5000 У</t>
  </si>
  <si>
    <t>773510.200.000000</t>
  </si>
  <si>
    <t>Услуги по лизингу воздушных судов</t>
  </si>
  <si>
    <t>У_2024_ДПЗ_ОП_ФА_95001</t>
  </si>
  <si>
    <t>5001 У</t>
  </si>
  <si>
    <t>У_2024_ДПЗ_ОП_ФА_95002</t>
  </si>
  <si>
    <t>У_2024_ДПЗ_ОП_ФА_95003</t>
  </si>
  <si>
    <t>5003 У</t>
  </si>
  <si>
    <t>У_2024_ДПЗ_ОП_ФА_95004</t>
  </si>
  <si>
    <t>5004 У</t>
  </si>
  <si>
    <t>Услуги по операционному лизингу воздушного судна MSN 6583 с апреля 2024 года по июнь 2026 года</t>
  </si>
  <si>
    <t>Услуги по операционному лизингу воздушного судна MSN 6037 с апреля 2024 года по март 2026 года</t>
  </si>
  <si>
    <t>Услуги по операционному лизингу воздушного судна MSN 6029 с апреля 2024 года по март 2025 года</t>
  </si>
  <si>
    <t>Услуги по операционному лизингу воздушного судна MSN 6311 с апреля 2024 года по май 2026 года</t>
  </si>
  <si>
    <t>Услуги по операционному лизингу воздушного судна MSN 6559 с апреля 2024 года по ноябрь 2026 года</t>
  </si>
  <si>
    <t>Казахстан</t>
  </si>
  <si>
    <t>06.2026</t>
  </si>
  <si>
    <t>03.2026</t>
  </si>
  <si>
    <t>03.2025</t>
  </si>
  <si>
    <t>05.2026</t>
  </si>
  <si>
    <t>11.2026</t>
  </si>
  <si>
    <t>У_2024_ДПЗ_ОП_ФА_09000</t>
  </si>
  <si>
    <t>1 У</t>
  </si>
  <si>
    <t>692010.000.000002</t>
  </si>
  <si>
    <t>Услуги по проведению аудита финансовой отчетности</t>
  </si>
  <si>
    <t>73-1-6</t>
  </si>
  <si>
    <t>01.2024</t>
  </si>
  <si>
    <t>Алматы</t>
  </si>
  <si>
    <t>04.2025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</si>
</sst>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mm/yyyy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/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3" fontId="1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43" fontId="1" fillId="0" borderId="12" xfId="0" applyNumberFormat="1" applyFont="1" applyBorder="1" applyAlignment="1">
      <alignment vertical="center"/>
    </xf>
    <xf numFmtId="43" fontId="5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3" fontId="5" fillId="0" borderId="12" xfId="0" applyNumberFormat="1" applyFont="1" applyBorder="1" applyAlignment="1">
      <alignment horizontal="center" vertical="center"/>
    </xf>
    <xf numFmtId="43" fontId="4" fillId="0" borderId="31" xfId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9"/>
  <sheetViews>
    <sheetView tabSelected="1" zoomScale="70" zoomScaleNormal="70" workbookViewId="0">
      <pane ySplit="3" topLeftCell="A4" activePane="bottomLeft" state="frozen"/>
      <selection pane="bottomLeft" sqref="A1:A3"/>
    </sheetView>
  </sheetViews>
  <sheetFormatPr defaultRowHeight="14.5" x14ac:dyDescent="0.35"/>
  <cols>
    <col min="1" max="1" width="20.1796875" style="1" bestFit="1" customWidth="1"/>
    <col min="2" max="2" width="14" style="1" customWidth="1"/>
    <col min="3" max="3" width="14.36328125" style="1" customWidth="1"/>
    <col min="4" max="4" width="20.453125" style="1" customWidth="1"/>
    <col min="5" max="5" width="31.90625" style="1" customWidth="1"/>
    <col min="6" max="6" width="24.7265625" style="1" customWidth="1"/>
    <col min="7" max="7" width="6.36328125" style="1" customWidth="1"/>
    <col min="8" max="8" width="9.54296875" style="1" customWidth="1"/>
    <col min="9" max="9" width="7.54296875" style="1" customWidth="1"/>
    <col min="10" max="10" width="12.1796875" style="1" customWidth="1"/>
    <col min="11" max="11" width="14" style="1" customWidth="1"/>
    <col min="12" max="13" width="16.36328125" style="1" customWidth="1"/>
    <col min="14" max="14" width="9.54296875" style="1" customWidth="1"/>
    <col min="15" max="15" width="8.7265625" style="1"/>
    <col min="16" max="16" width="9.90625" style="1" customWidth="1"/>
    <col min="17" max="17" width="8.7265625" style="1"/>
    <col min="18" max="19" width="9.26953125" style="1" customWidth="1"/>
    <col min="20" max="20" width="9.81640625" style="1" customWidth="1"/>
    <col min="21" max="21" width="13.81640625" style="1" bestFit="1" customWidth="1"/>
    <col min="22" max="22" width="15.08984375" style="1" customWidth="1"/>
    <col min="23" max="23" width="14.81640625" style="1" customWidth="1"/>
    <col min="24" max="24" width="9.81640625" style="1" customWidth="1"/>
    <col min="25" max="25" width="13.81640625" style="1" bestFit="1" customWidth="1"/>
    <col min="26" max="27" width="15.81640625" style="1" customWidth="1"/>
    <col min="28" max="28" width="9.81640625" style="1" customWidth="1"/>
    <col min="29" max="29" width="16.81640625" style="1" customWidth="1"/>
    <col min="30" max="31" width="15" style="1" customWidth="1"/>
    <col min="32" max="32" width="9.81640625" style="1" customWidth="1"/>
    <col min="33" max="33" width="14.1796875" style="1" customWidth="1"/>
    <col min="34" max="35" width="14.7265625" style="1" customWidth="1"/>
    <col min="36" max="36" width="9.81640625" style="1" customWidth="1"/>
    <col min="37" max="37" width="14.26953125" style="1" customWidth="1"/>
    <col min="38" max="38" width="15.7265625" style="1" customWidth="1"/>
    <col min="39" max="75" width="15.90625" style="1" customWidth="1"/>
    <col min="76" max="76" width="18.81640625" style="1" customWidth="1"/>
    <col min="77" max="77" width="18.6328125" style="1" customWidth="1"/>
    <col min="78" max="78" width="11.6328125" style="1" customWidth="1"/>
    <col min="79" max="79" width="10.90625" style="1" customWidth="1"/>
    <col min="80" max="16384" width="8.7265625" style="1"/>
  </cols>
  <sheetData>
    <row r="1" spans="1:79" ht="39" customHeight="1" x14ac:dyDescent="0.35">
      <c r="A1" s="61" t="s">
        <v>36</v>
      </c>
      <c r="B1" s="61" t="s">
        <v>0</v>
      </c>
      <c r="C1" s="53" t="s">
        <v>1</v>
      </c>
      <c r="D1" s="53" t="s">
        <v>2</v>
      </c>
      <c r="E1" s="53" t="s">
        <v>30</v>
      </c>
      <c r="F1" s="53" t="s">
        <v>3</v>
      </c>
      <c r="G1" s="53" t="s">
        <v>4</v>
      </c>
      <c r="H1" s="53" t="s">
        <v>5</v>
      </c>
      <c r="I1" s="53" t="s">
        <v>6</v>
      </c>
      <c r="J1" s="53" t="s">
        <v>7</v>
      </c>
      <c r="K1" s="53" t="s">
        <v>8</v>
      </c>
      <c r="L1" s="53" t="s">
        <v>9</v>
      </c>
      <c r="M1" s="48" t="s">
        <v>10</v>
      </c>
      <c r="N1" s="49"/>
      <c r="O1" s="50"/>
      <c r="P1" s="49" t="s">
        <v>11</v>
      </c>
      <c r="Q1" s="49" t="s">
        <v>31</v>
      </c>
      <c r="R1" s="50">
        <v>2022</v>
      </c>
      <c r="S1" s="53" t="s">
        <v>31</v>
      </c>
      <c r="T1" s="48">
        <v>2024</v>
      </c>
      <c r="U1" s="49"/>
      <c r="V1" s="49"/>
      <c r="W1" s="50"/>
      <c r="X1" s="48">
        <v>2025</v>
      </c>
      <c r="Y1" s="49"/>
      <c r="Z1" s="49"/>
      <c r="AA1" s="50"/>
      <c r="AB1" s="48">
        <v>2026</v>
      </c>
      <c r="AC1" s="49"/>
      <c r="AD1" s="49"/>
      <c r="AE1" s="50"/>
      <c r="AF1" s="48">
        <v>2027</v>
      </c>
      <c r="AG1" s="49"/>
      <c r="AH1" s="49"/>
      <c r="AI1" s="50"/>
      <c r="AJ1" s="48">
        <v>2028</v>
      </c>
      <c r="AK1" s="49"/>
      <c r="AL1" s="49"/>
      <c r="AM1" s="50"/>
      <c r="AN1" s="48">
        <v>2029</v>
      </c>
      <c r="AO1" s="49"/>
      <c r="AP1" s="49"/>
      <c r="AQ1" s="50"/>
      <c r="AR1" s="48">
        <v>2030</v>
      </c>
      <c r="AS1" s="49"/>
      <c r="AT1" s="49"/>
      <c r="AU1" s="50"/>
      <c r="AV1" s="48">
        <v>2031</v>
      </c>
      <c r="AW1" s="49"/>
      <c r="AX1" s="49"/>
      <c r="AY1" s="50"/>
      <c r="AZ1" s="48">
        <v>2032</v>
      </c>
      <c r="BA1" s="49"/>
      <c r="BB1" s="49"/>
      <c r="BC1" s="50"/>
      <c r="BD1" s="48">
        <v>2033</v>
      </c>
      <c r="BE1" s="49"/>
      <c r="BF1" s="49"/>
      <c r="BG1" s="50"/>
      <c r="BH1" s="48">
        <v>2034</v>
      </c>
      <c r="BI1" s="49"/>
      <c r="BJ1" s="49"/>
      <c r="BK1" s="50"/>
      <c r="BL1" s="48">
        <v>2035</v>
      </c>
      <c r="BM1" s="49"/>
      <c r="BN1" s="49"/>
      <c r="BO1" s="50"/>
      <c r="BP1" s="48">
        <v>2036</v>
      </c>
      <c r="BQ1" s="49"/>
      <c r="BR1" s="49"/>
      <c r="BS1" s="50"/>
      <c r="BT1" s="48">
        <v>2037</v>
      </c>
      <c r="BU1" s="49"/>
      <c r="BV1" s="49"/>
      <c r="BW1" s="50"/>
      <c r="BX1" s="59" t="s">
        <v>14</v>
      </c>
      <c r="BY1" s="53" t="s">
        <v>15</v>
      </c>
      <c r="BZ1" s="53" t="s">
        <v>16</v>
      </c>
      <c r="CA1" s="56" t="s">
        <v>17</v>
      </c>
    </row>
    <row r="2" spans="1:79" ht="23.5" customHeight="1" x14ac:dyDescent="0.35">
      <c r="A2" s="62"/>
      <c r="B2" s="62"/>
      <c r="C2" s="54"/>
      <c r="D2" s="54"/>
      <c r="E2" s="54"/>
      <c r="F2" s="54"/>
      <c r="G2" s="54"/>
      <c r="H2" s="54"/>
      <c r="I2" s="54"/>
      <c r="J2" s="54"/>
      <c r="K2" s="54"/>
      <c r="L2" s="54"/>
      <c r="M2" s="51" t="s">
        <v>25</v>
      </c>
      <c r="N2" s="64" t="s">
        <v>26</v>
      </c>
      <c r="O2" s="65"/>
      <c r="P2" s="51" t="s">
        <v>27</v>
      </c>
      <c r="Q2" s="66" t="s">
        <v>28</v>
      </c>
      <c r="R2" s="68" t="s">
        <v>29</v>
      </c>
      <c r="S2" s="54" t="s">
        <v>13</v>
      </c>
      <c r="T2" s="51" t="s">
        <v>12</v>
      </c>
      <c r="U2" s="51" t="s">
        <v>13</v>
      </c>
      <c r="V2" s="51" t="s">
        <v>14</v>
      </c>
      <c r="W2" s="51" t="s">
        <v>34</v>
      </c>
      <c r="X2" s="51" t="s">
        <v>12</v>
      </c>
      <c r="Y2" s="51" t="s">
        <v>13</v>
      </c>
      <c r="Z2" s="51" t="s">
        <v>14</v>
      </c>
      <c r="AA2" s="51" t="s">
        <v>34</v>
      </c>
      <c r="AB2" s="51" t="s">
        <v>12</v>
      </c>
      <c r="AC2" s="51" t="s">
        <v>13</v>
      </c>
      <c r="AD2" s="51" t="s">
        <v>14</v>
      </c>
      <c r="AE2" s="51" t="s">
        <v>34</v>
      </c>
      <c r="AF2" s="51" t="s">
        <v>12</v>
      </c>
      <c r="AG2" s="51" t="s">
        <v>13</v>
      </c>
      <c r="AH2" s="51" t="s">
        <v>14</v>
      </c>
      <c r="AI2" s="51" t="s">
        <v>34</v>
      </c>
      <c r="AJ2" s="51" t="s">
        <v>12</v>
      </c>
      <c r="AK2" s="51" t="s">
        <v>13</v>
      </c>
      <c r="AL2" s="51" t="s">
        <v>14</v>
      </c>
      <c r="AM2" s="51" t="s">
        <v>34</v>
      </c>
      <c r="AN2" s="51" t="s">
        <v>12</v>
      </c>
      <c r="AO2" s="51" t="s">
        <v>13</v>
      </c>
      <c r="AP2" s="51" t="s">
        <v>14</v>
      </c>
      <c r="AQ2" s="51" t="s">
        <v>34</v>
      </c>
      <c r="AR2" s="51" t="s">
        <v>12</v>
      </c>
      <c r="AS2" s="51" t="s">
        <v>13</v>
      </c>
      <c r="AT2" s="51" t="s">
        <v>14</v>
      </c>
      <c r="AU2" s="51" t="s">
        <v>34</v>
      </c>
      <c r="AV2" s="51" t="s">
        <v>12</v>
      </c>
      <c r="AW2" s="51" t="s">
        <v>13</v>
      </c>
      <c r="AX2" s="51" t="s">
        <v>14</v>
      </c>
      <c r="AY2" s="51" t="s">
        <v>34</v>
      </c>
      <c r="AZ2" s="51" t="s">
        <v>12</v>
      </c>
      <c r="BA2" s="51" t="s">
        <v>13</v>
      </c>
      <c r="BB2" s="51" t="s">
        <v>14</v>
      </c>
      <c r="BC2" s="51" t="s">
        <v>34</v>
      </c>
      <c r="BD2" s="51" t="s">
        <v>12</v>
      </c>
      <c r="BE2" s="51" t="s">
        <v>13</v>
      </c>
      <c r="BF2" s="51" t="s">
        <v>14</v>
      </c>
      <c r="BG2" s="51" t="s">
        <v>34</v>
      </c>
      <c r="BH2" s="51" t="s">
        <v>12</v>
      </c>
      <c r="BI2" s="51" t="s">
        <v>13</v>
      </c>
      <c r="BJ2" s="51" t="s">
        <v>14</v>
      </c>
      <c r="BK2" s="51" t="s">
        <v>34</v>
      </c>
      <c r="BL2" s="51" t="s">
        <v>12</v>
      </c>
      <c r="BM2" s="51" t="s">
        <v>13</v>
      </c>
      <c r="BN2" s="51" t="s">
        <v>14</v>
      </c>
      <c r="BO2" s="51" t="s">
        <v>34</v>
      </c>
      <c r="BP2" s="51" t="s">
        <v>12</v>
      </c>
      <c r="BQ2" s="51" t="s">
        <v>13</v>
      </c>
      <c r="BR2" s="51" t="s">
        <v>14</v>
      </c>
      <c r="BS2" s="51" t="s">
        <v>34</v>
      </c>
      <c r="BT2" s="51" t="s">
        <v>12</v>
      </c>
      <c r="BU2" s="51" t="s">
        <v>13</v>
      </c>
      <c r="BV2" s="51" t="s">
        <v>14</v>
      </c>
      <c r="BW2" s="51" t="s">
        <v>34</v>
      </c>
      <c r="BX2" s="60"/>
      <c r="BY2" s="54" t="s">
        <v>13</v>
      </c>
      <c r="BZ2" s="54" t="s">
        <v>14</v>
      </c>
      <c r="CA2" s="57"/>
    </row>
    <row r="3" spans="1:79" ht="51.5" customHeight="1" thickBot="1" x14ac:dyDescent="0.4">
      <c r="A3" s="63"/>
      <c r="B3" s="63">
        <v>1</v>
      </c>
      <c r="C3" s="55">
        <v>2</v>
      </c>
      <c r="D3" s="55">
        <v>3</v>
      </c>
      <c r="E3" s="55">
        <v>4</v>
      </c>
      <c r="F3" s="55">
        <v>5</v>
      </c>
      <c r="G3" s="55">
        <v>6</v>
      </c>
      <c r="H3" s="55">
        <v>7</v>
      </c>
      <c r="I3" s="55">
        <v>8</v>
      </c>
      <c r="J3" s="55">
        <v>9</v>
      </c>
      <c r="K3" s="55">
        <v>10</v>
      </c>
      <c r="L3" s="55">
        <v>11</v>
      </c>
      <c r="M3" s="52"/>
      <c r="N3" s="14" t="s">
        <v>32</v>
      </c>
      <c r="O3" s="15" t="s">
        <v>33</v>
      </c>
      <c r="P3" s="52">
        <v>13</v>
      </c>
      <c r="Q3" s="67"/>
      <c r="R3" s="69"/>
      <c r="S3" s="55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5"/>
      <c r="BZ3" s="55"/>
      <c r="CA3" s="58">
        <v>16</v>
      </c>
    </row>
    <row r="4" spans="1:79" ht="15.5" customHeight="1" thickBot="1" x14ac:dyDescent="0.4">
      <c r="A4" s="7">
        <v>0</v>
      </c>
      <c r="B4" s="7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45">
        <v>19</v>
      </c>
      <c r="U4" s="46"/>
      <c r="V4" s="46"/>
      <c r="W4" s="47"/>
      <c r="X4" s="45">
        <v>20</v>
      </c>
      <c r="Y4" s="46"/>
      <c r="Z4" s="46"/>
      <c r="AA4" s="47"/>
      <c r="AB4" s="45">
        <v>21</v>
      </c>
      <c r="AC4" s="46"/>
      <c r="AD4" s="46"/>
      <c r="AE4" s="47"/>
      <c r="AF4" s="45">
        <v>22</v>
      </c>
      <c r="AG4" s="46"/>
      <c r="AH4" s="46"/>
      <c r="AI4" s="47"/>
      <c r="AJ4" s="45">
        <v>23</v>
      </c>
      <c r="AK4" s="46"/>
      <c r="AL4" s="46"/>
      <c r="AM4" s="47"/>
      <c r="AN4" s="45">
        <v>24</v>
      </c>
      <c r="AO4" s="46"/>
      <c r="AP4" s="46"/>
      <c r="AQ4" s="47"/>
      <c r="AR4" s="45">
        <v>25</v>
      </c>
      <c r="AS4" s="46"/>
      <c r="AT4" s="46"/>
      <c r="AU4" s="47"/>
      <c r="AV4" s="45">
        <v>26</v>
      </c>
      <c r="AW4" s="46"/>
      <c r="AX4" s="46"/>
      <c r="AY4" s="47"/>
      <c r="AZ4" s="45">
        <v>27</v>
      </c>
      <c r="BA4" s="46"/>
      <c r="BB4" s="46"/>
      <c r="BC4" s="47"/>
      <c r="BD4" s="45">
        <v>28</v>
      </c>
      <c r="BE4" s="46"/>
      <c r="BF4" s="46"/>
      <c r="BG4" s="47"/>
      <c r="BH4" s="45">
        <v>29</v>
      </c>
      <c r="BI4" s="46"/>
      <c r="BJ4" s="46"/>
      <c r="BK4" s="47"/>
      <c r="BL4" s="45">
        <v>30</v>
      </c>
      <c r="BM4" s="46"/>
      <c r="BN4" s="46"/>
      <c r="BO4" s="47"/>
      <c r="BP4" s="45">
        <v>31</v>
      </c>
      <c r="BQ4" s="46"/>
      <c r="BR4" s="46"/>
      <c r="BS4" s="47"/>
      <c r="BT4" s="45">
        <v>32</v>
      </c>
      <c r="BU4" s="46"/>
      <c r="BV4" s="46"/>
      <c r="BW4" s="46"/>
      <c r="BX4" s="38">
        <v>33</v>
      </c>
      <c r="BY4" s="39">
        <v>34</v>
      </c>
      <c r="BZ4" s="39">
        <v>35</v>
      </c>
      <c r="CA4" s="40">
        <v>36</v>
      </c>
    </row>
    <row r="5" spans="1:79" x14ac:dyDescent="0.35">
      <c r="A5" s="70" t="s">
        <v>18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1"/>
    </row>
    <row r="6" spans="1:79" ht="15" thickBot="1" x14ac:dyDescent="0.4">
      <c r="A6" s="29"/>
      <c r="B6" s="29"/>
      <c r="C6" s="29"/>
      <c r="D6" s="30"/>
      <c r="E6" s="30"/>
      <c r="F6" s="30"/>
      <c r="G6" s="31"/>
      <c r="H6" s="31"/>
      <c r="I6" s="32"/>
      <c r="J6" s="33"/>
      <c r="K6" s="32"/>
      <c r="L6" s="32"/>
      <c r="M6" s="32"/>
      <c r="N6" s="33"/>
      <c r="O6" s="34"/>
      <c r="P6" s="31"/>
      <c r="Q6" s="31"/>
      <c r="R6" s="31"/>
      <c r="S6" s="31"/>
      <c r="T6" s="35"/>
      <c r="U6" s="36"/>
      <c r="V6" s="36"/>
      <c r="W6" s="36"/>
      <c r="X6" s="35"/>
      <c r="Y6" s="36"/>
      <c r="Z6" s="36"/>
      <c r="AA6" s="36"/>
      <c r="AB6" s="35"/>
      <c r="AC6" s="36"/>
      <c r="AD6" s="36"/>
      <c r="AE6" s="36"/>
      <c r="AF6" s="35"/>
      <c r="AG6" s="36"/>
      <c r="AH6" s="36"/>
      <c r="AI6" s="36"/>
      <c r="AJ6" s="35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6"/>
      <c r="BZ6" s="36"/>
      <c r="CA6" s="43" t="s">
        <v>35</v>
      </c>
    </row>
    <row r="7" spans="1:79" s="4" customFormat="1" ht="15" customHeight="1" thickBot="1" x14ac:dyDescent="0.4">
      <c r="A7" s="2"/>
      <c r="B7" s="2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17">
        <f>SUM(BX6)</f>
        <v>0</v>
      </c>
      <c r="BY7" s="17">
        <f>SUM(BY6)</f>
        <v>0</v>
      </c>
      <c r="BZ7" s="9"/>
      <c r="CA7" s="42"/>
    </row>
    <row r="8" spans="1:79" ht="15" thickBot="1" x14ac:dyDescent="0.4">
      <c r="A8" s="72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4"/>
    </row>
    <row r="9" spans="1:79" ht="15" thickBot="1" x14ac:dyDescent="0.4">
      <c r="A9" s="29"/>
      <c r="B9" s="29"/>
      <c r="C9" s="29"/>
      <c r="D9" s="30"/>
      <c r="E9" s="30"/>
      <c r="F9" s="30"/>
      <c r="G9" s="31"/>
      <c r="H9" s="31"/>
      <c r="I9" s="32"/>
      <c r="J9" s="33"/>
      <c r="K9" s="32"/>
      <c r="L9" s="32"/>
      <c r="M9" s="32"/>
      <c r="N9" s="33"/>
      <c r="O9" s="34"/>
      <c r="P9" s="31"/>
      <c r="Q9" s="31"/>
      <c r="R9" s="31"/>
      <c r="S9" s="31"/>
      <c r="T9" s="35"/>
      <c r="U9" s="36"/>
      <c r="V9" s="36"/>
      <c r="W9" s="36"/>
      <c r="X9" s="35"/>
      <c r="Y9" s="36"/>
      <c r="Z9" s="36"/>
      <c r="AA9" s="36"/>
      <c r="AB9" s="35"/>
      <c r="AC9" s="36"/>
      <c r="AD9" s="36"/>
      <c r="AE9" s="36"/>
      <c r="AF9" s="35"/>
      <c r="AG9" s="36"/>
      <c r="AH9" s="36"/>
      <c r="AI9" s="36"/>
      <c r="AJ9" s="35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7"/>
      <c r="BY9" s="36"/>
      <c r="BZ9" s="41"/>
      <c r="CA9" s="43" t="s">
        <v>35</v>
      </c>
    </row>
    <row r="10" spans="1:79" ht="15" thickBot="1" x14ac:dyDescent="0.4">
      <c r="A10" s="2"/>
      <c r="B10" s="2" t="s">
        <v>21</v>
      </c>
      <c r="C10" s="19"/>
      <c r="D10" s="20"/>
      <c r="E10" s="20"/>
      <c r="F10" s="20"/>
      <c r="G10" s="21"/>
      <c r="H10" s="22"/>
      <c r="I10" s="22"/>
      <c r="J10" s="21"/>
      <c r="K10" s="22"/>
      <c r="L10" s="22"/>
      <c r="M10" s="22"/>
      <c r="N10" s="22"/>
      <c r="O10" s="19"/>
      <c r="P10" s="21"/>
      <c r="Q10" s="21"/>
      <c r="R10" s="21"/>
      <c r="S10" s="21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6">
        <f>SUM(BX9:BX9)</f>
        <v>0</v>
      </c>
      <c r="BY10" s="26">
        <f>SUM(BY9:BY9)</f>
        <v>0</v>
      </c>
      <c r="BZ10" s="27"/>
      <c r="CA10" s="44"/>
    </row>
    <row r="11" spans="1:79" s="4" customFormat="1" ht="15" customHeight="1" thickBot="1" x14ac:dyDescent="0.4">
      <c r="A11" s="72" t="s">
        <v>22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5"/>
    </row>
    <row r="12" spans="1:79" ht="32" thickBot="1" x14ac:dyDescent="0.4">
      <c r="A12" s="10" t="s">
        <v>41</v>
      </c>
      <c r="B12" s="10" t="s">
        <v>42</v>
      </c>
      <c r="C12" s="10" t="s">
        <v>43</v>
      </c>
      <c r="D12" s="11" t="s">
        <v>44</v>
      </c>
      <c r="E12" s="11" t="s">
        <v>44</v>
      </c>
      <c r="F12" s="11" t="s">
        <v>52</v>
      </c>
      <c r="G12" s="12" t="s">
        <v>37</v>
      </c>
      <c r="H12" s="12" t="s">
        <v>38</v>
      </c>
      <c r="I12" s="12">
        <v>0</v>
      </c>
      <c r="J12" s="28">
        <v>45261</v>
      </c>
      <c r="K12" s="12" t="s">
        <v>57</v>
      </c>
      <c r="L12" s="12"/>
      <c r="M12" s="12"/>
      <c r="N12" s="28" t="s">
        <v>39</v>
      </c>
      <c r="O12" s="28" t="s">
        <v>58</v>
      </c>
      <c r="P12" s="12">
        <v>0</v>
      </c>
      <c r="Q12" s="12">
        <v>100</v>
      </c>
      <c r="R12" s="12">
        <v>0</v>
      </c>
      <c r="S12" s="12"/>
      <c r="T12" s="12"/>
      <c r="U12" s="18"/>
      <c r="V12" s="13">
        <v>708746368</v>
      </c>
      <c r="W12" s="13">
        <v>708746368</v>
      </c>
      <c r="X12" s="12"/>
      <c r="Y12" s="18"/>
      <c r="Z12" s="13">
        <v>966472320</v>
      </c>
      <c r="AA12" s="13">
        <v>966472320</v>
      </c>
      <c r="AB12" s="12"/>
      <c r="AC12" s="18"/>
      <c r="AD12" s="13">
        <v>4401724048.6199999</v>
      </c>
      <c r="AE12" s="13">
        <v>4401724048.6199999</v>
      </c>
      <c r="AF12" s="13"/>
      <c r="AG12" s="18"/>
      <c r="AH12" s="13"/>
      <c r="AI12" s="13"/>
      <c r="AJ12" s="12"/>
      <c r="AK12" s="18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>
        <f>V12+Z12+AD12+AH12+AL12+AP12+AT12+AX12+BB12+BF12+BJ12+BN12+BR12+BV12</f>
        <v>6076942736.6199999</v>
      </c>
      <c r="BY12" s="13">
        <f>W12+AA12+AE12+AI12+AM12+AQ12+AU12+AY12+BC12+BG12+BK12+BO12+BS12+BW12</f>
        <v>6076942736.6199999</v>
      </c>
      <c r="BZ12" s="12"/>
      <c r="CA12" s="43" t="s">
        <v>35</v>
      </c>
    </row>
    <row r="13" spans="1:79" ht="32" thickBot="1" x14ac:dyDescent="0.4">
      <c r="A13" s="10" t="s">
        <v>45</v>
      </c>
      <c r="B13" s="10" t="s">
        <v>46</v>
      </c>
      <c r="C13" s="10" t="s">
        <v>43</v>
      </c>
      <c r="D13" s="11" t="s">
        <v>44</v>
      </c>
      <c r="E13" s="11" t="s">
        <v>44</v>
      </c>
      <c r="F13" s="11" t="s">
        <v>53</v>
      </c>
      <c r="G13" s="12" t="s">
        <v>37</v>
      </c>
      <c r="H13" s="12" t="s">
        <v>38</v>
      </c>
      <c r="I13" s="12">
        <v>0</v>
      </c>
      <c r="J13" s="28">
        <v>45261</v>
      </c>
      <c r="K13" s="12" t="s">
        <v>57</v>
      </c>
      <c r="L13" s="12"/>
      <c r="M13" s="12"/>
      <c r="N13" s="28" t="s">
        <v>39</v>
      </c>
      <c r="O13" s="28" t="s">
        <v>59</v>
      </c>
      <c r="P13" s="12">
        <v>0</v>
      </c>
      <c r="Q13" s="12">
        <v>100</v>
      </c>
      <c r="R13" s="12">
        <v>0</v>
      </c>
      <c r="S13" s="12"/>
      <c r="T13" s="12"/>
      <c r="U13" s="18"/>
      <c r="V13" s="13">
        <v>720735750</v>
      </c>
      <c r="W13" s="13">
        <v>720735750</v>
      </c>
      <c r="X13" s="12"/>
      <c r="Y13" s="18"/>
      <c r="Z13" s="13">
        <v>960981000</v>
      </c>
      <c r="AA13" s="13">
        <v>960981000</v>
      </c>
      <c r="AB13" s="12"/>
      <c r="AC13" s="18"/>
      <c r="AD13" s="13">
        <v>14174099085.9</v>
      </c>
      <c r="AE13" s="13">
        <v>14174099085.9</v>
      </c>
      <c r="AF13" s="13"/>
      <c r="AG13" s="18"/>
      <c r="AH13" s="13"/>
      <c r="AI13" s="13"/>
      <c r="AJ13" s="12"/>
      <c r="AK13" s="18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>
        <f t="shared" ref="BX13:BX17" si="0">V13+Z13+AD13+AH13+AL13+AP13+AT13+AX13+BB13+BF13+BJ13+BN13+BR13+BV13</f>
        <v>15855815835.9</v>
      </c>
      <c r="BY13" s="13">
        <f t="shared" ref="BY13:BY15" si="1">W13+AA13+AE13+AI13+AM13+AQ13+AU13+AY13+BC13+BG13+BK13+BO13+BS13+BW13</f>
        <v>15855815835.9</v>
      </c>
      <c r="BZ13" s="12"/>
      <c r="CA13" s="43" t="s">
        <v>35</v>
      </c>
    </row>
    <row r="14" spans="1:79" ht="32" thickBot="1" x14ac:dyDescent="0.4">
      <c r="A14" s="10" t="s">
        <v>47</v>
      </c>
      <c r="B14" s="10" t="s">
        <v>40</v>
      </c>
      <c r="C14" s="10" t="s">
        <v>43</v>
      </c>
      <c r="D14" s="11" t="s">
        <v>44</v>
      </c>
      <c r="E14" s="11" t="s">
        <v>44</v>
      </c>
      <c r="F14" s="11" t="s">
        <v>54</v>
      </c>
      <c r="G14" s="12" t="s">
        <v>37</v>
      </c>
      <c r="H14" s="12" t="s">
        <v>38</v>
      </c>
      <c r="I14" s="12">
        <v>0</v>
      </c>
      <c r="J14" s="28">
        <v>45261</v>
      </c>
      <c r="K14" s="12" t="s">
        <v>57</v>
      </c>
      <c r="L14" s="12"/>
      <c r="M14" s="12"/>
      <c r="N14" s="28" t="s">
        <v>39</v>
      </c>
      <c r="O14" s="28" t="s">
        <v>60</v>
      </c>
      <c r="P14" s="12">
        <v>0</v>
      </c>
      <c r="Q14" s="12">
        <v>100</v>
      </c>
      <c r="R14" s="12">
        <v>0</v>
      </c>
      <c r="S14" s="12"/>
      <c r="T14" s="12"/>
      <c r="U14" s="18"/>
      <c r="V14" s="13">
        <v>955489680</v>
      </c>
      <c r="W14" s="13">
        <v>955489680</v>
      </c>
      <c r="X14" s="12"/>
      <c r="Y14" s="18"/>
      <c r="Z14" s="13">
        <v>10023948422.83</v>
      </c>
      <c r="AA14" s="13">
        <v>10023948422.83</v>
      </c>
      <c r="AB14" s="12"/>
      <c r="AC14" s="18"/>
      <c r="AD14" s="13">
        <v>0</v>
      </c>
      <c r="AE14" s="13">
        <v>0</v>
      </c>
      <c r="AF14" s="13"/>
      <c r="AG14" s="18"/>
      <c r="AH14" s="13"/>
      <c r="AI14" s="13"/>
      <c r="AJ14" s="12"/>
      <c r="AK14" s="18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>
        <f t="shared" si="0"/>
        <v>10979438102.83</v>
      </c>
      <c r="BY14" s="13">
        <f t="shared" si="1"/>
        <v>10979438102.83</v>
      </c>
      <c r="BZ14" s="12"/>
      <c r="CA14" s="43" t="s">
        <v>35</v>
      </c>
    </row>
    <row r="15" spans="1:79" ht="32" thickBot="1" x14ac:dyDescent="0.4">
      <c r="A15" s="10" t="s">
        <v>48</v>
      </c>
      <c r="B15" s="10" t="s">
        <v>49</v>
      </c>
      <c r="C15" s="10" t="s">
        <v>43</v>
      </c>
      <c r="D15" s="11" t="s">
        <v>44</v>
      </c>
      <c r="E15" s="11" t="s">
        <v>44</v>
      </c>
      <c r="F15" s="11" t="s">
        <v>55</v>
      </c>
      <c r="G15" s="12" t="s">
        <v>37</v>
      </c>
      <c r="H15" s="12" t="s">
        <v>38</v>
      </c>
      <c r="I15" s="12">
        <v>0</v>
      </c>
      <c r="J15" s="28">
        <v>45261</v>
      </c>
      <c r="K15" s="12" t="s">
        <v>57</v>
      </c>
      <c r="L15" s="12"/>
      <c r="M15" s="12"/>
      <c r="N15" s="28" t="s">
        <v>39</v>
      </c>
      <c r="O15" s="28" t="s">
        <v>61</v>
      </c>
      <c r="P15" s="12">
        <v>0</v>
      </c>
      <c r="Q15" s="12">
        <v>100</v>
      </c>
      <c r="R15" s="12">
        <v>0</v>
      </c>
      <c r="S15" s="12"/>
      <c r="T15" s="12"/>
      <c r="U15" s="18"/>
      <c r="V15" s="13">
        <v>700143300</v>
      </c>
      <c r="W15" s="13">
        <v>700143300</v>
      </c>
      <c r="X15" s="12"/>
      <c r="Y15" s="18"/>
      <c r="Z15" s="13">
        <v>933524400</v>
      </c>
      <c r="AA15" s="13">
        <v>933524400</v>
      </c>
      <c r="AB15" s="12"/>
      <c r="AC15" s="18"/>
      <c r="AD15" s="13">
        <v>4592114061.9499998</v>
      </c>
      <c r="AE15" s="13">
        <v>4592114061.9499998</v>
      </c>
      <c r="AF15" s="13"/>
      <c r="AG15" s="18"/>
      <c r="AH15" s="13"/>
      <c r="AI15" s="13"/>
      <c r="AJ15" s="12"/>
      <c r="AK15" s="18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>
        <f t="shared" si="0"/>
        <v>6225781761.9499998</v>
      </c>
      <c r="BY15" s="13">
        <f t="shared" si="1"/>
        <v>6225781761.9499998</v>
      </c>
      <c r="BZ15" s="12"/>
      <c r="CA15" s="43" t="s">
        <v>35</v>
      </c>
    </row>
    <row r="16" spans="1:79" ht="32" thickBot="1" x14ac:dyDescent="0.4">
      <c r="A16" s="10" t="s">
        <v>50</v>
      </c>
      <c r="B16" s="10" t="s">
        <v>51</v>
      </c>
      <c r="C16" s="10" t="s">
        <v>43</v>
      </c>
      <c r="D16" s="11" t="s">
        <v>44</v>
      </c>
      <c r="E16" s="11" t="s">
        <v>44</v>
      </c>
      <c r="F16" s="11" t="s">
        <v>56</v>
      </c>
      <c r="G16" s="12" t="s">
        <v>37</v>
      </c>
      <c r="H16" s="12" t="s">
        <v>38</v>
      </c>
      <c r="I16" s="12">
        <v>0</v>
      </c>
      <c r="J16" s="28">
        <v>45261</v>
      </c>
      <c r="K16" s="12" t="s">
        <v>57</v>
      </c>
      <c r="L16" s="12"/>
      <c r="M16" s="12"/>
      <c r="N16" s="28" t="s">
        <v>39</v>
      </c>
      <c r="O16" s="28" t="s">
        <v>62</v>
      </c>
      <c r="P16" s="12">
        <v>0</v>
      </c>
      <c r="Q16" s="12">
        <v>100</v>
      </c>
      <c r="R16" s="12">
        <v>0</v>
      </c>
      <c r="S16" s="12"/>
      <c r="T16" s="12"/>
      <c r="U16" s="18"/>
      <c r="V16" s="13">
        <v>666875053</v>
      </c>
      <c r="W16" s="13">
        <v>666875053</v>
      </c>
      <c r="X16" s="12"/>
      <c r="Y16" s="18"/>
      <c r="Z16" s="13">
        <v>971963640</v>
      </c>
      <c r="AA16" s="13">
        <v>971963640</v>
      </c>
      <c r="AB16" s="12"/>
      <c r="AC16" s="18"/>
      <c r="AD16" s="13">
        <v>2730696153</v>
      </c>
      <c r="AE16" s="13">
        <v>2730696153</v>
      </c>
      <c r="AF16" s="13"/>
      <c r="AG16" s="18"/>
      <c r="AH16" s="13"/>
      <c r="AI16" s="13"/>
      <c r="AJ16" s="12"/>
      <c r="AK16" s="18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>
        <f t="shared" si="0"/>
        <v>4369534846</v>
      </c>
      <c r="BY16" s="13">
        <f>W16+AA16+AE16+AI16+AM16+AQ16+AU16+AY16+BC16+BG16+BK16+BO16+BS16+BW16</f>
        <v>4369534846</v>
      </c>
      <c r="BZ16" s="12"/>
      <c r="CA16" s="43" t="s">
        <v>35</v>
      </c>
    </row>
    <row r="17" spans="1:79" ht="21.5" thickBot="1" x14ac:dyDescent="0.4">
      <c r="A17" s="10" t="s">
        <v>63</v>
      </c>
      <c r="B17" s="10" t="s">
        <v>64</v>
      </c>
      <c r="C17" s="10" t="s">
        <v>65</v>
      </c>
      <c r="D17" s="11" t="s">
        <v>66</v>
      </c>
      <c r="E17" s="11" t="s">
        <v>66</v>
      </c>
      <c r="F17" s="11" t="s">
        <v>66</v>
      </c>
      <c r="G17" s="12" t="s">
        <v>37</v>
      </c>
      <c r="H17" s="12" t="s">
        <v>67</v>
      </c>
      <c r="I17" s="12">
        <v>100</v>
      </c>
      <c r="J17" s="28" t="s">
        <v>68</v>
      </c>
      <c r="K17" s="12" t="s">
        <v>69</v>
      </c>
      <c r="L17" s="12"/>
      <c r="M17" s="12"/>
      <c r="N17" s="28" t="s">
        <v>68</v>
      </c>
      <c r="O17" s="28" t="s">
        <v>70</v>
      </c>
      <c r="P17" s="12">
        <v>0</v>
      </c>
      <c r="Q17" s="12">
        <v>100</v>
      </c>
      <c r="R17" s="12">
        <v>0</v>
      </c>
      <c r="S17" s="12"/>
      <c r="T17" s="12"/>
      <c r="U17" s="18"/>
      <c r="V17" s="13">
        <v>122250000</v>
      </c>
      <c r="W17" s="13">
        <v>136920000</v>
      </c>
      <c r="X17" s="12"/>
      <c r="Y17" s="18"/>
      <c r="Z17" s="13">
        <v>40750000</v>
      </c>
      <c r="AA17" s="13">
        <v>45640000.000000007</v>
      </c>
      <c r="AB17" s="12"/>
      <c r="AC17" s="18"/>
      <c r="AD17" s="13"/>
      <c r="AE17" s="13"/>
      <c r="AF17" s="13"/>
      <c r="AG17" s="18"/>
      <c r="AH17" s="13"/>
      <c r="AI17" s="13"/>
      <c r="AJ17" s="12"/>
      <c r="AK17" s="18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>
        <f t="shared" si="0"/>
        <v>163000000</v>
      </c>
      <c r="BY17" s="13">
        <f>W17+AA17+AE17+AI17+AM17+AQ17+AU17+AY17+BC17+BG17+BK17+BO17+BS17+BW17</f>
        <v>182560000</v>
      </c>
      <c r="BZ17" s="12"/>
      <c r="CA17" s="43" t="s">
        <v>35</v>
      </c>
    </row>
    <row r="18" spans="1:79" s="4" customFormat="1" ht="14.5" customHeight="1" thickBot="1" x14ac:dyDescent="0.4">
      <c r="A18" s="2"/>
      <c r="B18" s="2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16">
        <f>SUM(BX12:BX17)</f>
        <v>43670513283.299995</v>
      </c>
      <c r="BY18" s="16">
        <f>SUM(BY12:BY17)</f>
        <v>43690073283.299995</v>
      </c>
      <c r="BZ18" s="6"/>
      <c r="CA18" s="5"/>
    </row>
    <row r="19" spans="1:79" s="4" customFormat="1" ht="15" customHeight="1" thickBot="1" x14ac:dyDescent="0.4">
      <c r="A19" s="2"/>
      <c r="B19" s="2" t="s">
        <v>24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16">
        <f>BX7+BX10+BX18</f>
        <v>43670513283.299995</v>
      </c>
      <c r="BY19" s="16">
        <f>BY7+BY10+BY18</f>
        <v>43690073283.299995</v>
      </c>
      <c r="BZ19" s="6"/>
      <c r="CA19" s="5"/>
    </row>
  </sheetData>
  <mergeCells count="111">
    <mergeCell ref="A1:A3"/>
    <mergeCell ref="A5:CA5"/>
    <mergeCell ref="A8:CA8"/>
    <mergeCell ref="A11:CA11"/>
    <mergeCell ref="BT2:BT3"/>
    <mergeCell ref="BU2:BU3"/>
    <mergeCell ref="BV2:BV3"/>
    <mergeCell ref="BW2:BW3"/>
    <mergeCell ref="AN4:AQ4"/>
    <mergeCell ref="AR4:AU4"/>
    <mergeCell ref="AV4:AY4"/>
    <mergeCell ref="AZ4:BC4"/>
    <mergeCell ref="BD4:BG4"/>
    <mergeCell ref="BH4:BK4"/>
    <mergeCell ref="BL4:BO4"/>
    <mergeCell ref="BP4:BS4"/>
    <mergeCell ref="BT4:BW4"/>
    <mergeCell ref="BO2:BO3"/>
    <mergeCell ref="BP2:BP3"/>
    <mergeCell ref="BQ2:BQ3"/>
    <mergeCell ref="BR2:BR3"/>
    <mergeCell ref="BS2:BS3"/>
    <mergeCell ref="BJ2:BJ3"/>
    <mergeCell ref="BK2:BK3"/>
    <mergeCell ref="B1:B3"/>
    <mergeCell ref="C1:C3"/>
    <mergeCell ref="D1:D3"/>
    <mergeCell ref="E1:E3"/>
    <mergeCell ref="F1:F3"/>
    <mergeCell ref="G1:G3"/>
    <mergeCell ref="S1:S3"/>
    <mergeCell ref="X2:X3"/>
    <mergeCell ref="T1:W1"/>
    <mergeCell ref="W2:W3"/>
    <mergeCell ref="X1:AA1"/>
    <mergeCell ref="H1:H3"/>
    <mergeCell ref="I1:I3"/>
    <mergeCell ref="J1:J3"/>
    <mergeCell ref="K1:K3"/>
    <mergeCell ref="L1:L3"/>
    <mergeCell ref="P1:R1"/>
    <mergeCell ref="M1:O1"/>
    <mergeCell ref="M2:M3"/>
    <mergeCell ref="N2:O2"/>
    <mergeCell ref="P2:P3"/>
    <mergeCell ref="Q2:Q3"/>
    <mergeCell ref="R2:R3"/>
    <mergeCell ref="AV1:AY1"/>
    <mergeCell ref="AZ1:BC1"/>
    <mergeCell ref="BD1:BG1"/>
    <mergeCell ref="BF2:BF3"/>
    <mergeCell ref="BG2:BG3"/>
    <mergeCell ref="BL2:BL3"/>
    <mergeCell ref="BM2:BM3"/>
    <mergeCell ref="BN2:BN3"/>
    <mergeCell ref="BE2:BE3"/>
    <mergeCell ref="AW2:AW3"/>
    <mergeCell ref="AX2:AX3"/>
    <mergeCell ref="AY2:AY3"/>
    <mergeCell ref="AZ2:AZ3"/>
    <mergeCell ref="BA2:BA3"/>
    <mergeCell ref="BB2:BB3"/>
    <mergeCell ref="BC2:BC3"/>
    <mergeCell ref="BZ1:BZ3"/>
    <mergeCell ref="CA1:CA3"/>
    <mergeCell ref="BX1:BX3"/>
    <mergeCell ref="AA2:AA3"/>
    <mergeCell ref="AH2:AH3"/>
    <mergeCell ref="BH1:BK1"/>
    <mergeCell ref="AN1:AQ1"/>
    <mergeCell ref="AN2:AN3"/>
    <mergeCell ref="AO2:AO3"/>
    <mergeCell ref="AP2:AP3"/>
    <mergeCell ref="AQ2:AQ3"/>
    <mergeCell ref="BL1:BO1"/>
    <mergeCell ref="AR2:AR3"/>
    <mergeCell ref="AS2:AS3"/>
    <mergeCell ref="AT2:AT3"/>
    <mergeCell ref="AU2:AU3"/>
    <mergeCell ref="AV2:AV3"/>
    <mergeCell ref="BT1:BW1"/>
    <mergeCell ref="BP1:BS1"/>
    <mergeCell ref="BD2:BD3"/>
    <mergeCell ref="BH2:BH3"/>
    <mergeCell ref="BI2:BI3"/>
    <mergeCell ref="BY1:BY3"/>
    <mergeCell ref="AR1:AU1"/>
    <mergeCell ref="T4:W4"/>
    <mergeCell ref="X4:AA4"/>
    <mergeCell ref="AB1:AE1"/>
    <mergeCell ref="AE2:AE3"/>
    <mergeCell ref="AB4:AE4"/>
    <mergeCell ref="AF1:AI1"/>
    <mergeCell ref="AI2:AI3"/>
    <mergeCell ref="AF4:AI4"/>
    <mergeCell ref="AJ1:AM1"/>
    <mergeCell ref="AM2:AM3"/>
    <mergeCell ref="AJ4:AM4"/>
    <mergeCell ref="Y2:Y3"/>
    <mergeCell ref="AJ2:AJ3"/>
    <mergeCell ref="AK2:AK3"/>
    <mergeCell ref="AL2:AL3"/>
    <mergeCell ref="AB2:AB3"/>
    <mergeCell ref="T2:T3"/>
    <mergeCell ref="U2:U3"/>
    <mergeCell ref="V2:V3"/>
    <mergeCell ref="AF2:AF3"/>
    <mergeCell ref="AG2:AG3"/>
    <mergeCell ref="Z2:Z3"/>
    <mergeCell ref="AC2:AC3"/>
    <mergeCell ref="AD2:A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Долгосрочный Закуп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Murzakhmetova</dc:creator>
  <cp:lastModifiedBy>Yuliya Murzakhmetova</cp:lastModifiedBy>
  <dcterms:created xsi:type="dcterms:W3CDTF">2022-03-29T17:24:00Z</dcterms:created>
  <dcterms:modified xsi:type="dcterms:W3CDTF">2024-01-10T02:49:29Z</dcterms:modified>
</cp:coreProperties>
</file>